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Prüfliste" sheetId="2" state="visible" r:id="rId2"/>
    <sheet xmlns:r="http://schemas.openxmlformats.org/officeDocument/2006/relationships" name="Mängelverfolgung" sheetId="3" state="visible" r:id="rId3"/>
    <sheet xmlns:r="http://schemas.openxmlformats.org/officeDocument/2006/relationships" name="Fristenübersicht" sheetId="4" state="visible" r:id="rId4"/>
  </sheets>
  <definedNames>
    <definedName name="_xlnm._FilterDatabase" localSheetId="2" hidden="1">'Mängelverfolgung'!$A$1:$J$300</definedName>
    <definedName name="_xlnm._FilterDatabase" localSheetId="3" hidden="1">'Fristenübersicht'!$A$1:$K$200</definedName>
  </definedNames>
  <calcPr calcId="124519" fullCalcOnLoad="1"/>
</workbook>
</file>

<file path=xl/styles.xml><?xml version="1.0" encoding="utf-8"?>
<styleSheet xmlns="http://schemas.openxmlformats.org/spreadsheetml/2006/main">
  <numFmts count="2">
    <numFmt numFmtId="164" formatCode="DD.MM.YYYY"/>
    <numFmt numFmtId="165" formatCode="yyyy-mm-dd"/>
  </numFmts>
  <fonts count="7">
    <font>
      <name val="Calibri"/>
      <family val="2"/>
      <color theme="1"/>
      <sz val="11"/>
      <scheme val="minor"/>
    </font>
    <font>
      <name val="Calibri"/>
      <b val="1"/>
      <color rgb="000B2440"/>
      <sz val="16"/>
    </font>
    <font>
      <name val="Calibri"/>
      <color rgb="00475467"/>
      <sz val="11"/>
    </font>
    <font>
      <name val="Calibri"/>
      <b val="1"/>
      <color rgb="000B2440"/>
      <sz val="12"/>
    </font>
    <font>
      <name val="Calibri"/>
      <b val="1"/>
    </font>
    <font>
      <name val="Calibri"/>
      <b val="1"/>
      <color rgb="00FFFFFF"/>
      <sz val="11"/>
    </font>
    <font>
      <name val="Calibri"/>
      <i val="1"/>
      <color rgb="00667085"/>
    </font>
  </fonts>
  <fills count="3">
    <fill>
      <patternFill/>
    </fill>
    <fill>
      <patternFill patternType="gray125"/>
    </fill>
    <fill>
      <patternFill patternType="solid">
        <fgColor rgb="000B2440"/>
      </patternFill>
    </fill>
  </fills>
  <borders count="6">
    <border>
      <left/>
      <right/>
      <top/>
      <bottom/>
      <diagonal/>
    </border>
    <border>
      <left style="thin">
        <color rgb="00D9E0EA"/>
      </left>
      <right style="thin">
        <color rgb="00D9E0EA"/>
      </right>
      <top style="thin">
        <color rgb="00D9E0EA"/>
      </top>
      <bottom style="thin">
        <color rgb="00D9E0EA"/>
      </bottom>
    </border>
    <border>
      <left/>
      <right/>
      <top style="thin">
        <color rgb="00D9E0EA"/>
      </top>
      <bottom/>
      <diagonal/>
    </border>
    <border>
      <left/>
      <right style="thin">
        <color rgb="00D9E0EA"/>
      </right>
      <top style="thin">
        <color rgb="00D9E0EA"/>
      </top>
      <bottom/>
      <diagonal/>
    </border>
    <border>
      <left/>
      <right style="thin">
        <color rgb="00D9E0EA"/>
      </right>
      <top style="thin">
        <color rgb="00D9E0EA"/>
      </top>
      <bottom style="thin">
        <color rgb="00D9E0EA"/>
      </bottom>
      <diagonal/>
    </border>
    <border>
      <left/>
      <right/>
      <top style="thin">
        <color rgb="00D9E0EA"/>
      </top>
      <bottom style="thin">
        <color rgb="00D9E0EA"/>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0" fillId="0" borderId="1" pivotButton="0" quotePrefix="0" xfId="0"/>
    <xf numFmtId="0" fontId="0" fillId="0" borderId="4" pivotButton="0" quotePrefix="0" xfId="0"/>
    <xf numFmtId="164" fontId="0" fillId="0" borderId="1" pivotButton="0" quotePrefix="0" xfId="0"/>
    <xf numFmtId="0" fontId="5" fillId="2" borderId="1" applyAlignment="1" pivotButton="0" quotePrefix="0" xfId="0">
      <alignment vertical="center" wrapText="1"/>
    </xf>
    <xf numFmtId="0" fontId="0" fillId="0" borderId="1" applyAlignment="1" pivotButton="0" quotePrefix="0" xfId="0">
      <alignment vertical="top" wrapText="1"/>
    </xf>
    <xf numFmtId="0" fontId="0" fillId="0" borderId="5" pivotButton="0" quotePrefix="0" xfId="0"/>
    <xf numFmtId="0" fontId="6" fillId="0" borderId="1" pivotButton="0" quotePrefix="0" xfId="0"/>
    <xf numFmtId="164" fontId="6" fillId="0" borderId="1" pivotButton="0" quotePrefix="0" xfId="0"/>
  </cellXfs>
  <cellStyles count="1">
    <cellStyle name="Normal" xfId="0" builtinId="0" hidden="0"/>
  </cellStyles>
  <dxfs count="4">
    <dxf>
      <font>
        <b val="1"/>
        <color rgb="00B42318"/>
      </font>
      <fill>
        <patternFill patternType="solid">
          <fgColor rgb="00FDE8E7"/>
        </patternFill>
      </fill>
    </dxf>
    <dxf>
      <fill>
        <patternFill patternType="solid">
          <fgColor rgb="00FEF4E6"/>
        </patternFill>
      </fill>
    </dxf>
    <dxf>
      <fill>
        <patternFill patternType="solid">
          <fgColor rgb="00E7F6EC"/>
        </patternFill>
      </fill>
    </dxf>
    <dxf>
      <font>
        <b val="1"/>
        <color rgb="00B42318"/>
      </font>
      <fill>
        <patternFill patternType="solid">
          <fgColor rgb="00F3F6F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92" customWidth="1" min="2" max="2"/>
  </cols>
  <sheetData>
    <row r="1">
      <c r="A1" s="1" t="inlineStr">
        <is>
          <t>UVV-Prüfprotokoll für Fahrzeuge</t>
        </is>
      </c>
    </row>
    <row r="2">
      <c r="A2" s="2" t="inlineStr">
        <is>
          <t>Vorlage von mobilitymanager.io · Version 1.0 · Stand 28.09.2026 · Nutzung frei, ohne Registrierung</t>
        </is>
      </c>
    </row>
    <row r="4">
      <c r="A4" s="3" t="inlineStr">
        <is>
          <t>Wofür diese Vorlage gedacht ist</t>
        </is>
      </c>
    </row>
    <row r="5" ht="48" customHeight="1">
      <c r="A5" s="4" t="inlineStr">
        <is>
          <t>Für den Nachweis der Prüfung von Fahrzeugen auf betriebssicheren Zustand nach § 57 DGUV Vorschrift 70 (für Kommunen wortgleich DGUV Vorschrift 71, früher GUV-V D 29): „bei Bedarf, mindestens jedoch einmal jährlich, durch einen Sachkundigen“. Betriebssicher heißt verkehrs- und arbeitssicher.</t>
        </is>
      </c>
    </row>
    <row r="7">
      <c r="A7" s="3" t="inlineStr">
        <is>
          <t>Was im Protokoll stehen muss</t>
        </is>
      </c>
    </row>
    <row r="8" ht="48" customHeight="1">
      <c r="A8" s="4" t="inlineStr">
        <is>
          <t>Nach DGUV Grundsatz 314-003, Abschnitt 6.4: Fahrzeugdaten, Kilometerstand, Datum, Grundlage und Umfang der Prüfung, Ergebnis, Bewertung der Mängel und Name der prüfenden Person mit Unterschrift. Die Ergebnisse sind mindestens bis zur nächsten Prüfung aufzubewahren (§ 57 Abs. 2); elektronische Aufbewahrung ist zulässig.</t>
        </is>
      </c>
    </row>
    <row r="10">
      <c r="A10" s="3" t="inlineStr">
        <is>
          <t>So gehen Sie vor</t>
        </is>
      </c>
    </row>
    <row r="11" ht="80" customHeight="1">
      <c r="A11" s="4" t="inlineStr">
        <is>
          <t>1. Blatt „Fristenübersicht“: alle Fahrzeuge mit letzter Prüfung und Frist eintragen — auch Anhänger und Sonderfahrzeuge. Die nächste Fälligkeit wird berechnet.  2. Zur Prüfung den PDF-Vordruck ausdrucken oder das Blatt „Prüfliste“ je Fahrzeug kopieren und ausfüllen.  3. Jeden Mangel ins Blatt „Mängelverfolgung“ übertragen, mit Bewertung und Frist, bis die Beseitigung eingetragen ist.  4. Nach der Prüfung das Prüfdatum in der Fristenübersicht aktualisieren.</t>
        </is>
      </c>
    </row>
    <row r="13">
      <c r="A13" s="3" t="inlineStr">
        <is>
          <t>Bewertung der Mängel</t>
        </is>
      </c>
    </row>
    <row r="14" ht="62" customHeight="1">
      <c r="A14" s="4" t="inlineStr">
        <is>
          <t>Die Einstufung A, B, C ist ein Vorschlag aus der Praxis, keine Kategorie aus dem Regelwerk:  A — sicherheitsrelevant, Fahrzeug bis zur Beseitigung nicht verwenden.  B — beheben bis zum eingetragenen Datum, Fahrzeug bis dahin verwendbar.  C — geringfügig, bei nächster Gelegenheit beheben.</t>
        </is>
      </c>
    </row>
    <row r="16">
      <c r="A16" s="3" t="inlineStr">
        <is>
          <t>Frist</t>
        </is>
      </c>
    </row>
    <row r="17" ht="48" customHeight="1">
      <c r="A17" s="4" t="inlineStr">
        <is>
          <t>Höchstens zwölf Monate nach der letzten Prüfung (DGUV Grundsatz 314-003). Die Frist legt die Organisation selbst fest (§ 3 Abs. 6 BetrSichV); kürzere Fristen etwa bei hoher Beanspruchung, nach Herstellerangaben oder Verschleißerfahrung. Die Fristenübersicht lässt deshalb nur 1 bis 12 Monate zu.</t>
        </is>
      </c>
    </row>
    <row r="19">
      <c r="A19" s="3" t="inlineStr">
        <is>
          <t>Grenzen dieser Tabelle</t>
        </is>
      </c>
    </row>
    <row r="20" ht="48" customHeight="1">
      <c r="A20" s="4" t="inlineStr">
        <is>
          <t>Die Tabelle erinnert nicht von selbst an fällige Prüfungen, verhindert nicht, dass ein Fahrzeug mit offenem sicherheitsrelevantem Mangel gebucht wird, und protokolliert keine Änderungen. Ab einigen Dutzend Fahrzeugen lohnt ein System, das Fristen meldet und Mängel am Fahrzeug führt: https://mobilitymanager.io/module/wartungsplanung/</t>
        </is>
      </c>
    </row>
    <row r="22">
      <c r="A22" s="3" t="inlineStr">
        <is>
          <t>Quellen</t>
        </is>
      </c>
    </row>
    <row r="23" ht="34" customHeight="1">
      <c r="A23" s="4" t="inlineStr">
        <is>
          <t>§ 57 DGUV Vorschrift 70 bzw. 71 mit Durchführungsanweisungen; DGUV Grundsatz 314-003 „Prüfung von Fahrzeugen auf Betriebssicherheit“ (Januar 2023), Abschnitt 6.4; § 3 Abs. 6, § 4 Abs. 4 und § 14 Abs. 7 BetrSichV.</t>
        </is>
      </c>
    </row>
  </sheetData>
  <mergeCells count="7">
    <mergeCell ref="A20:B20"/>
    <mergeCell ref="A11:B11"/>
    <mergeCell ref="A23:B23"/>
    <mergeCell ref="A5:B5"/>
    <mergeCell ref="A14:B14"/>
    <mergeCell ref="A17:B17"/>
    <mergeCell ref="A8:B8"/>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45"/>
  <sheetViews>
    <sheetView workbookViewId="0">
      <selection activeCell="A1" sqref="A1"/>
    </sheetView>
  </sheetViews>
  <sheetFormatPr baseColWidth="8" defaultRowHeight="15"/>
  <cols>
    <col width="6" customWidth="1" min="1" max="1"/>
    <col width="20" customWidth="1" min="2" max="2"/>
    <col width="34" customWidth="1" min="3" max="3"/>
    <col width="46" customWidth="1" min="4" max="4"/>
    <col width="12" customWidth="1" min="5" max="5"/>
    <col width="11" customWidth="1" min="6" max="6"/>
    <col width="46" customWidth="1" min="7" max="7"/>
  </cols>
  <sheetData>
    <row r="1">
      <c r="A1" s="3" t="inlineStr">
        <is>
          <t>Prüfliste — je Prüfung eine Kopie dieses Blatts</t>
        </is>
      </c>
    </row>
    <row r="3">
      <c r="A3" s="5" t="inlineStr">
        <is>
          <t>Kennzeichen</t>
        </is>
      </c>
      <c r="C3" s="6" t="n"/>
      <c r="D3" s="7" t="n"/>
    </row>
    <row r="4">
      <c r="A4" s="5" t="inlineStr">
        <is>
          <t>Hersteller / Typ</t>
        </is>
      </c>
      <c r="C4" s="6" t="n"/>
      <c r="D4" s="7" t="n"/>
    </row>
    <row r="5">
      <c r="A5" s="5" t="inlineStr">
        <is>
          <t>Fahrzeugart</t>
        </is>
      </c>
      <c r="C5" s="6" t="n"/>
      <c r="D5" s="7" t="n"/>
    </row>
    <row r="6">
      <c r="A6" s="5" t="inlineStr">
        <is>
          <t>FIN</t>
        </is>
      </c>
      <c r="C6" s="6" t="n"/>
      <c r="D6" s="7" t="n"/>
    </row>
    <row r="7">
      <c r="A7" s="5" t="inlineStr">
        <is>
          <t>Kilometerstand</t>
        </is>
      </c>
      <c r="C7" s="6" t="n"/>
      <c r="D7" s="7" t="n"/>
    </row>
    <row r="8">
      <c r="A8" s="5" t="inlineStr">
        <is>
          <t>Prüfdatum</t>
        </is>
      </c>
      <c r="C8" s="8" t="n"/>
      <c r="D8" s="7" t="n"/>
    </row>
    <row r="9">
      <c r="A9" s="5" t="inlineStr">
        <is>
          <t>Letzte Prüfung am</t>
        </is>
      </c>
      <c r="C9" s="8" t="n"/>
      <c r="D9" s="7" t="n"/>
    </row>
    <row r="10">
      <c r="A10" s="5" t="inlineStr">
        <is>
          <t>Grundlage</t>
        </is>
      </c>
      <c r="C10" s="6" t="n"/>
      <c r="D10" s="7" t="n"/>
    </row>
    <row r="11">
      <c r="A11" s="5" t="inlineStr">
        <is>
          <t>Umfang</t>
        </is>
      </c>
      <c r="C11" s="6" t="n"/>
      <c r="D11" s="7" t="n"/>
    </row>
    <row r="12">
      <c r="A12" s="5" t="inlineStr">
        <is>
          <t>Prüfende Person (Name, ggf. Firma)</t>
        </is>
      </c>
      <c r="C12" s="6" t="n"/>
      <c r="D12" s="7" t="n"/>
    </row>
    <row r="14" ht="34" customHeight="1">
      <c r="A14" s="9" t="inlineStr">
        <is>
          <t>Nr.</t>
        </is>
      </c>
      <c r="B14" s="9" t="inlineStr">
        <is>
          <t>Gruppe</t>
        </is>
      </c>
      <c r="C14" s="9" t="inlineStr">
        <is>
          <t>Prüfpunkt</t>
        </is>
      </c>
      <c r="D14" s="9" t="inlineStr">
        <is>
          <t>Hinweis</t>
        </is>
      </c>
      <c r="E14" s="9" t="inlineStr">
        <is>
          <t>Ergebnis</t>
        </is>
      </c>
      <c r="F14" s="9" t="inlineStr">
        <is>
          <t>Bewertung</t>
        </is>
      </c>
      <c r="G14" s="9" t="inlineStr">
        <is>
          <t>Bemerkung / Mangelbeschreibung</t>
        </is>
      </c>
    </row>
    <row r="15">
      <c r="A15" s="10" t="n">
        <v>1</v>
      </c>
      <c r="B15" s="10" t="inlineStr">
        <is>
          <t>Alle Fahrzeuge</t>
        </is>
      </c>
      <c r="C15" s="10" t="inlineStr">
        <is>
          <t>Bremsanlage</t>
        </is>
      </c>
      <c r="D15" s="10" t="inlineStr">
        <is>
          <t>Betriebs- und Feststellbremse, Leitungen, Bremsflüssigkeit</t>
        </is>
      </c>
      <c r="E15" s="10" t="n"/>
      <c r="F15" s="10" t="n"/>
      <c r="G15" s="10" t="n"/>
    </row>
    <row r="16">
      <c r="A16" s="10" t="n">
        <v>2</v>
      </c>
      <c r="B16" s="10" t="inlineStr">
        <is>
          <t>Alle Fahrzeuge</t>
        </is>
      </c>
      <c r="C16" s="10" t="inlineStr">
        <is>
          <t>Lenkung</t>
        </is>
      </c>
      <c r="D16" s="10" t="inlineStr">
        <is>
          <t>Spiel, Leichtgängigkeit, Befestigung</t>
        </is>
      </c>
      <c r="E16" s="10" t="n"/>
      <c r="F16" s="10" t="n"/>
      <c r="G16" s="10" t="n"/>
    </row>
    <row r="17">
      <c r="A17" s="10" t="n">
        <v>3</v>
      </c>
      <c r="B17" s="10" t="inlineStr">
        <is>
          <t>Alle Fahrzeuge</t>
        </is>
      </c>
      <c r="C17" s="10" t="inlineStr">
        <is>
          <t>Fahrwerk und Reifen</t>
        </is>
      </c>
      <c r="D17" s="10" t="inlineStr">
        <is>
          <t>Achsen, Federung, Stoßdämpfer; Profil, Beschädigungen, Radbefestigung</t>
        </is>
      </c>
      <c r="E17" s="10" t="n"/>
      <c r="F17" s="10" t="n"/>
      <c r="G17" s="10" t="n"/>
    </row>
    <row r="18">
      <c r="A18" s="10" t="n">
        <v>4</v>
      </c>
      <c r="B18" s="10" t="inlineStr">
        <is>
          <t>Alle Fahrzeuge</t>
        </is>
      </c>
      <c r="C18" s="10" t="inlineStr">
        <is>
          <t>Beleuchtung und Signaleinrichtungen</t>
        </is>
      </c>
      <c r="D18" s="10" t="inlineStr">
        <is>
          <t>Scheinwerfer, Leuchten, Blinker, Warnblinker, Hupe</t>
        </is>
      </c>
      <c r="E18" s="10" t="n"/>
      <c r="F18" s="10" t="n"/>
      <c r="G18" s="10" t="n"/>
    </row>
    <row r="19">
      <c r="A19" s="10" t="n">
        <v>5</v>
      </c>
      <c r="B19" s="10" t="inlineStr">
        <is>
          <t>Alle Fahrzeuge</t>
        </is>
      </c>
      <c r="C19" s="10" t="inlineStr">
        <is>
          <t>Sichtverhältnisse</t>
        </is>
      </c>
      <c r="D19" s="10" t="inlineStr">
        <is>
          <t>Scheiben, Scheibenwischer und -waschanlage, Spiegel</t>
        </is>
      </c>
      <c r="E19" s="10" t="n"/>
      <c r="F19" s="10" t="n"/>
      <c r="G19" s="10" t="n"/>
    </row>
    <row r="20">
      <c r="A20" s="10" t="n">
        <v>6</v>
      </c>
      <c r="B20" s="10" t="inlineStr">
        <is>
          <t>Alle Fahrzeuge</t>
        </is>
      </c>
      <c r="C20" s="10" t="inlineStr">
        <is>
          <t>Sicherheitsgurte und Rückhaltesysteme</t>
        </is>
      </c>
      <c r="D20" s="10" t="inlineStr">
        <is>
          <t>Gurte, Gurtschlösser, Airbag-Kontrollleuchte</t>
        </is>
      </c>
      <c r="E20" s="10" t="n"/>
      <c r="F20" s="10" t="n"/>
      <c r="G20" s="10" t="n"/>
    </row>
    <row r="21">
      <c r="A21" s="10" t="n">
        <v>7</v>
      </c>
      <c r="B21" s="10" t="inlineStr">
        <is>
          <t>Alle Fahrzeuge</t>
        </is>
      </c>
      <c r="C21" s="10" t="inlineStr">
        <is>
          <t>Abgas- und Kraftstoffanlage</t>
        </is>
      </c>
      <c r="D21" s="10" t="inlineStr">
        <is>
          <t>Dichtheit, Befestigung</t>
        </is>
      </c>
      <c r="E21" s="10" t="n"/>
      <c r="F21" s="10" t="n"/>
      <c r="G21" s="10" t="n"/>
    </row>
    <row r="22">
      <c r="A22" s="10" t="n">
        <v>8</v>
      </c>
      <c r="B22" s="10" t="inlineStr">
        <is>
          <t>Alle Fahrzeuge</t>
        </is>
      </c>
      <c r="C22" s="10" t="inlineStr">
        <is>
          <t>Karosserie und Verglasung</t>
        </is>
      </c>
      <c r="D22" s="10" t="inlineStr">
        <is>
          <t>Beschädigungen, Korrosion, scharfe Kanten, Türen und Verschlüsse</t>
        </is>
      </c>
      <c r="E22" s="10" t="n"/>
      <c r="F22" s="10" t="n"/>
      <c r="G22" s="10" t="n"/>
    </row>
    <row r="23">
      <c r="A23" s="10" t="n">
        <v>9</v>
      </c>
      <c r="B23" s="10" t="inlineStr">
        <is>
          <t>Alle Fahrzeuge</t>
        </is>
      </c>
      <c r="C23" s="10" t="inlineStr">
        <is>
          <t>Ausrüstung: Warndreieck</t>
        </is>
      </c>
      <c r="D23" s="10" t="inlineStr">
        <is>
          <t>vorhanden, unbeschädigt</t>
        </is>
      </c>
      <c r="E23" s="10" t="n"/>
      <c r="F23" s="10" t="n"/>
      <c r="G23" s="10" t="n"/>
    </row>
    <row r="24">
      <c r="A24" s="10" t="n">
        <v>10</v>
      </c>
      <c r="B24" s="10" t="inlineStr">
        <is>
          <t>Alle Fahrzeuge</t>
        </is>
      </c>
      <c r="C24" s="10" t="inlineStr">
        <is>
          <t>Ausrüstung: Verbandkasten</t>
        </is>
      </c>
      <c r="D24" s="10" t="inlineStr">
        <is>
          <t>vollständig, Haltbarkeitsdatum:</t>
        </is>
      </c>
      <c r="E24" s="10" t="n"/>
      <c r="F24" s="10" t="n"/>
      <c r="G24" s="10" t="n"/>
    </row>
    <row r="25">
      <c r="A25" s="10" t="n">
        <v>11</v>
      </c>
      <c r="B25" s="10" t="inlineStr">
        <is>
          <t>Alle Fahrzeuge</t>
        </is>
      </c>
      <c r="C25" s="10" t="inlineStr">
        <is>
          <t>Ausrüstung: Warnwesten</t>
        </is>
      </c>
      <c r="D25" s="10" t="inlineStr">
        <is>
          <t>Anzahl:</t>
        </is>
      </c>
      <c r="E25" s="10" t="n"/>
      <c r="F25" s="10" t="n"/>
      <c r="G25" s="10" t="n"/>
    </row>
    <row r="26">
      <c r="A26" s="10" t="n">
        <v>12</v>
      </c>
      <c r="B26" s="10" t="inlineStr">
        <is>
          <t>Transporter / Nutzfahrzeug</t>
        </is>
      </c>
      <c r="C26" s="10" t="inlineStr">
        <is>
          <t>Aufbau</t>
        </is>
      </c>
      <c r="D26" s="10" t="inlineStr">
        <is>
          <t>Befestigung und Zustand</t>
        </is>
      </c>
      <c r="E26" s="10" t="n"/>
      <c r="F26" s="10" t="n"/>
      <c r="G26" s="10" t="n"/>
    </row>
    <row r="27">
      <c r="A27" s="10" t="n">
        <v>13</v>
      </c>
      <c r="B27" s="10" t="inlineStr">
        <is>
          <t>Transporter / Nutzfahrzeug</t>
        </is>
      </c>
      <c r="C27" s="10" t="inlineStr">
        <is>
          <t>Ladeflächenbefestigung</t>
        </is>
      </c>
      <c r="D27" s="10" t="inlineStr">
        <is>
          <t>Boden, Bordwände, Trennwand</t>
        </is>
      </c>
      <c r="E27" s="10" t="n"/>
      <c r="F27" s="10" t="n"/>
      <c r="G27" s="10" t="n"/>
    </row>
    <row r="28">
      <c r="A28" s="10" t="n">
        <v>14</v>
      </c>
      <c r="B28" s="10" t="inlineStr">
        <is>
          <t>Transporter / Nutzfahrzeug</t>
        </is>
      </c>
      <c r="C28" s="10" t="inlineStr">
        <is>
          <t>Zurrpunkte</t>
        </is>
      </c>
      <c r="D28" s="10" t="inlineStr">
        <is>
          <t>Anzahl, Zustand, Kennzeichnung</t>
        </is>
      </c>
      <c r="E28" s="10" t="n"/>
      <c r="F28" s="10" t="n"/>
      <c r="G28" s="10" t="n"/>
    </row>
    <row r="29">
      <c r="A29" s="10" t="n">
        <v>15</v>
      </c>
      <c r="B29" s="10" t="inlineStr">
        <is>
          <t>Transporter / Nutzfahrzeug</t>
        </is>
      </c>
      <c r="C29" s="10" t="inlineStr">
        <is>
          <t>Ladebordwand</t>
        </is>
      </c>
      <c r="D29" s="10" t="inlineStr">
        <is>
          <t>Funktion, Sicherung, Warneinrichtungen</t>
        </is>
      </c>
      <c r="E29" s="10" t="n"/>
      <c r="F29" s="10" t="n"/>
      <c r="G29" s="10" t="n"/>
    </row>
    <row r="30">
      <c r="A30" s="10" t="n">
        <v>16</v>
      </c>
      <c r="B30" s="10" t="inlineStr">
        <is>
          <t>Transporter / Nutzfahrzeug</t>
        </is>
      </c>
      <c r="C30" s="10" t="inlineStr">
        <is>
          <t>Anhängevorrichtung</t>
        </is>
      </c>
      <c r="D30" s="10" t="inlineStr">
        <is>
          <t>Kupplung, Befestigung, Steckdose</t>
        </is>
      </c>
      <c r="E30" s="10" t="n"/>
      <c r="F30" s="10" t="n"/>
      <c r="G30" s="10" t="n"/>
    </row>
    <row r="31">
      <c r="A31" s="10" t="n">
        <v>17</v>
      </c>
      <c r="B31" s="10" t="inlineStr">
        <is>
          <t>Transporter / Nutzfahrzeug</t>
        </is>
      </c>
      <c r="C31" s="10" t="inlineStr">
        <is>
          <t>Kran / Hebebühne (falls vorhanden)</t>
        </is>
      </c>
      <c r="D31" s="10" t="inlineStr">
        <is>
          <t>ggf. gesonderte Prüfung nach eigenem Regelwerk</t>
        </is>
      </c>
      <c r="E31" s="10" t="n"/>
      <c r="F31" s="10" t="n"/>
      <c r="G31" s="10" t="n"/>
    </row>
    <row r="32">
      <c r="A32" s="10" t="n">
        <v>18</v>
      </c>
      <c r="B32" s="10" t="inlineStr">
        <is>
          <t>Weitere</t>
        </is>
      </c>
      <c r="C32" s="10" t="n"/>
      <c r="D32" s="10" t="inlineStr">
        <is>
          <t>Sonderausstattung, Herstellerangaben</t>
        </is>
      </c>
      <c r="E32" s="10" t="n"/>
      <c r="F32" s="10" t="n"/>
      <c r="G32" s="10" t="n"/>
    </row>
    <row r="33">
      <c r="A33" s="10" t="n">
        <v>19</v>
      </c>
      <c r="B33" s="10" t="inlineStr">
        <is>
          <t>Weitere</t>
        </is>
      </c>
      <c r="C33" s="10" t="n"/>
      <c r="D33" s="10" t="inlineStr">
        <is>
          <t>Sonderausstattung, Herstellerangaben</t>
        </is>
      </c>
      <c r="E33" s="10" t="n"/>
      <c r="F33" s="10" t="n"/>
      <c r="G33" s="10" t="n"/>
    </row>
    <row r="34">
      <c r="A34" s="10" t="n">
        <v>20</v>
      </c>
      <c r="B34" s="10" t="inlineStr">
        <is>
          <t>Weitere</t>
        </is>
      </c>
      <c r="C34" s="10" t="n"/>
      <c r="D34" s="10" t="inlineStr">
        <is>
          <t>Sonderausstattung, Herstellerangaben</t>
        </is>
      </c>
      <c r="E34" s="10" t="n"/>
      <c r="F34" s="10" t="n"/>
      <c r="G34" s="10" t="n"/>
    </row>
    <row r="36">
      <c r="A36" s="5" t="inlineStr">
        <is>
          <t>Prüfpunkte ohne Ergebnis</t>
        </is>
      </c>
      <c r="C36" s="6">
        <f>COUNTIFS($C$15:$C$34,"&lt;&gt;",$E$15:$E$34,"")</f>
        <v/>
      </c>
      <c r="D36" s="11" t="n"/>
      <c r="E36" s="11" t="n"/>
      <c r="F36" s="11" t="n"/>
      <c r="G36" s="7" t="n"/>
    </row>
    <row r="37">
      <c r="A37" s="5" t="inlineStr">
        <is>
          <t>Mängel gesamt</t>
        </is>
      </c>
      <c r="C37" s="6">
        <f>COUNTIF($E$15:$E$34,"Mangel")</f>
        <v/>
      </c>
      <c r="D37" s="11" t="n"/>
      <c r="E37" s="11" t="n"/>
      <c r="F37" s="11" t="n"/>
      <c r="G37" s="7" t="n"/>
    </row>
    <row r="38">
      <c r="A38" s="5" t="inlineStr">
        <is>
          <t>davon Bewertung A (sicherheitsrelevant)</t>
        </is>
      </c>
      <c r="C38" s="6">
        <f>COUNTIF($F$15:$F$34,"A")</f>
        <v/>
      </c>
      <c r="D38" s="11" t="n"/>
      <c r="E38" s="11" t="n"/>
      <c r="F38" s="11" t="n"/>
      <c r="G38" s="7" t="n"/>
    </row>
    <row r="39">
      <c r="A39" s="5" t="inlineStr">
        <is>
          <t>Mängel ohne Bewertung</t>
        </is>
      </c>
      <c r="C39" s="6">
        <f>COUNTIFS($E$15:$E$34,"Mangel",$F$15:$F$34,"")</f>
        <v/>
      </c>
      <c r="D39" s="11" t="n"/>
      <c r="E39" s="11" t="n"/>
      <c r="F39" s="11" t="n"/>
      <c r="G39" s="7" t="n"/>
    </row>
    <row r="40">
      <c r="A40" s="5" t="inlineStr">
        <is>
          <t>Ergebnis (Vorschlag aus den Einträgen)</t>
        </is>
      </c>
      <c r="C40" s="6">
        <f>IF(C38&gt;0,"Fahrzeug nicht betriebssicher — nicht verwenden bis zur Beseitigung und Nachprüfung",IF(C39&gt;0,"Mängel bewerten",IF(C37&gt;0,"Mängel festgestellt — Fahrzeug betriebssicher, Mängel fristgerecht beheben",IF(C36&gt;0,"Prüfliste unvollständig","Keine Mängel — Fahrzeug betriebssicher"))))</f>
        <v/>
      </c>
      <c r="D40" s="11" t="n"/>
      <c r="E40" s="11" t="n"/>
      <c r="F40" s="11" t="n"/>
      <c r="G40" s="7" t="n"/>
    </row>
    <row r="41">
      <c r="A41" s="5" t="inlineStr">
        <is>
          <t>Frist bis zur nächsten Prüfung (Monate, höchstens 12)</t>
        </is>
      </c>
      <c r="C41" s="6" t="n">
        <v>12</v>
      </c>
      <c r="D41" s="11" t="n"/>
      <c r="E41" s="11" t="n"/>
      <c r="F41" s="11" t="n"/>
      <c r="G41" s="7" t="n"/>
    </row>
    <row r="42">
      <c r="A42" s="5" t="inlineStr">
        <is>
          <t>Nächste Prüfung spätestens am</t>
        </is>
      </c>
      <c r="C42" s="8">
        <f>IF(C8="","",EDATE(C8,C41))</f>
        <v/>
      </c>
      <c r="D42" s="11" t="n"/>
      <c r="E42" s="11" t="n"/>
      <c r="F42" s="11" t="n"/>
      <c r="G42" s="7" t="n"/>
    </row>
    <row r="43">
      <c r="A43" s="5" t="inlineStr">
        <is>
          <t>Kürzere Frist festgelegt, weil</t>
        </is>
      </c>
      <c r="C43" s="6" t="n"/>
      <c r="D43" s="11" t="n"/>
      <c r="E43" s="11" t="n"/>
      <c r="F43" s="11" t="n"/>
      <c r="G43" s="7" t="n"/>
    </row>
    <row r="44">
      <c r="A44" s="5" t="inlineStr">
        <is>
          <t>Unterschrift prüfende Person / Datum</t>
        </is>
      </c>
      <c r="C44" s="6" t="n"/>
      <c r="D44" s="11" t="n"/>
      <c r="E44" s="11" t="n"/>
      <c r="F44" s="11" t="n"/>
      <c r="G44" s="7" t="n"/>
    </row>
    <row r="45">
      <c r="A45" s="5" t="inlineStr">
        <is>
          <t>Kenntnis genommen (Fuhrparkleitung) / Datum</t>
        </is>
      </c>
      <c r="C45" s="6" t="n"/>
      <c r="D45" s="11" t="n"/>
      <c r="E45" s="11" t="n"/>
      <c r="F45" s="11" t="n"/>
      <c r="G45" s="7" t="n"/>
    </row>
  </sheetData>
  <mergeCells count="30">
    <mergeCell ref="C6:D6"/>
    <mergeCell ref="C42:G42"/>
    <mergeCell ref="C5:D5"/>
    <mergeCell ref="A45:B45"/>
    <mergeCell ref="A36:B36"/>
    <mergeCell ref="C45:G45"/>
    <mergeCell ref="C4:D4"/>
    <mergeCell ref="C10:D10"/>
    <mergeCell ref="A41:B41"/>
    <mergeCell ref="A37:B37"/>
    <mergeCell ref="C41:G41"/>
    <mergeCell ref="C44:G44"/>
    <mergeCell ref="C9:D9"/>
    <mergeCell ref="C40:G40"/>
    <mergeCell ref="C12:D12"/>
    <mergeCell ref="C43:G43"/>
    <mergeCell ref="C11:D11"/>
    <mergeCell ref="A42:B42"/>
    <mergeCell ref="C36:G36"/>
    <mergeCell ref="C39:G39"/>
    <mergeCell ref="C8:D8"/>
    <mergeCell ref="A38:B38"/>
    <mergeCell ref="C7:D7"/>
    <mergeCell ref="A43:B43"/>
    <mergeCell ref="C38:G38"/>
    <mergeCell ref="C37:G37"/>
    <mergeCell ref="A44:B44"/>
    <mergeCell ref="A40:B40"/>
    <mergeCell ref="C3:D3"/>
    <mergeCell ref="A39:B39"/>
  </mergeCells>
  <conditionalFormatting sqref="A15:G34">
    <cfRule type="expression" priority="1" dxfId="0">
      <formula>$F15="A"</formula>
    </cfRule>
    <cfRule type="expression" priority="2" dxfId="1">
      <formula>AND($E15="Mangel",$F15="")</formula>
    </cfRule>
  </conditionalFormatting>
  <conditionalFormatting sqref="E15:E34">
    <cfRule type="expression" priority="3" dxfId="2">
      <formula>$E15="i. O."</formula>
    </cfRule>
  </conditionalFormatting>
  <conditionalFormatting sqref="C40">
    <cfRule type="expression" priority="4" dxfId="0">
      <formula>C38&gt;0</formula>
    </cfRule>
  </conditionalFormatting>
  <dataValidations count="6">
    <dataValidation sqref="C5" showDropDown="0" showInputMessage="0" showErrorMessage="0" allowBlank="1" type="list">
      <formula1>"Pkw,Transporter,Lkw,Anhänger,Sonderfahrzeug"</formula1>
    </dataValidation>
    <dataValidation sqref="C10" showDropDown="0" showInputMessage="0" showErrorMessage="0" allowBlank="1" type="list">
      <formula1>"wiederkehrend (§ 57 DGUV V 70/71),außerordentlich"</formula1>
    </dataValidation>
    <dataValidation sqref="C11" showDropDown="0" showInputMessage="0" showErrorMessage="0" allowBlank="1" type="list">
      <formula1>"vollständig nach Prüfliste,Teilprüfung"</formula1>
    </dataValidation>
    <dataValidation sqref="E15:E34" showDropDown="0" showInputMessage="0" showErrorMessage="0" allowBlank="1" error="Bitte i. O., Mangel oder entfällt wählen." type="list">
      <formula1>"i. O.,Mangel,entfällt"</formula1>
    </dataValidation>
    <dataValidation sqref="F15:F34" showDropDown="0" showInputMessage="0" showErrorMessage="0" allowBlank="1" type="list">
      <formula1>"A,B,C"</formula1>
    </dataValidation>
    <dataValidation sqref="C41" showDropDown="0" showInputMessage="0" showErrorMessage="0" allowBlank="0" error="Höchstens zwölf Monate (DGUV Grundsatz 314-003)." type="whole" operator="between">
      <formula1>1</formula1>
      <formula2>12</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J300"/>
  <sheetViews>
    <sheetView workbookViewId="0">
      <pane ySplit="1" topLeftCell="A2" activePane="bottomLeft" state="frozen"/>
      <selection pane="bottomLeft" activeCell="A1" sqref="A1"/>
    </sheetView>
  </sheetViews>
  <sheetFormatPr baseColWidth="8" defaultRowHeight="15"/>
  <cols>
    <col width="14" customWidth="1" min="1" max="1"/>
    <col width="12" customWidth="1" min="2" max="2"/>
    <col width="26" customWidth="1" min="3" max="3"/>
    <col width="40" customWidth="1" min="4" max="4"/>
    <col width="11" customWidth="1" min="5" max="5"/>
    <col width="13" customWidth="1" min="6" max="6"/>
    <col width="32" customWidth="1" min="7" max="7"/>
    <col width="13" customWidth="1" min="8" max="8"/>
    <col width="22" customWidth="1" min="9" max="9"/>
    <col width="20" customWidth="1" min="10" max="10"/>
  </cols>
  <sheetData>
    <row r="1" ht="34" customHeight="1">
      <c r="A1" s="9" t="inlineStr">
        <is>
          <t>Kennzeichen</t>
        </is>
      </c>
      <c r="B1" s="9" t="inlineStr">
        <is>
          <t>Prüfdatum</t>
        </is>
      </c>
      <c r="C1" s="9" t="inlineStr">
        <is>
          <t>Prüfpunkt</t>
        </is>
      </c>
      <c r="D1" s="9" t="inlineStr">
        <is>
          <t>Mangel</t>
        </is>
      </c>
      <c r="E1" s="9" t="inlineStr">
        <is>
          <t>Bewertung</t>
        </is>
      </c>
      <c r="F1" s="9" t="inlineStr">
        <is>
          <t>beheben bis</t>
        </is>
      </c>
      <c r="G1" s="9" t="inlineStr">
        <is>
          <t>Maßnahme</t>
        </is>
      </c>
      <c r="H1" s="9" t="inlineStr">
        <is>
          <t>beseitigt am</t>
        </is>
      </c>
      <c r="I1" s="9" t="inlineStr">
        <is>
          <t>beseitigt durch</t>
        </is>
      </c>
      <c r="J1" s="9" t="inlineStr">
        <is>
          <t>Status</t>
        </is>
      </c>
    </row>
    <row r="2">
      <c r="A2" s="12" t="inlineStr">
        <is>
          <t>B-XY 123</t>
        </is>
      </c>
      <c r="B2" s="13" t="n">
        <v>46091</v>
      </c>
      <c r="C2" s="12" t="inlineStr">
        <is>
          <t>Reifen</t>
        </is>
      </c>
      <c r="D2" s="12" t="inlineStr">
        <is>
          <t>Profiltiefe hinten links unter Herstellerempfehlung</t>
        </is>
      </c>
      <c r="E2" s="12" t="inlineStr">
        <is>
          <t>B</t>
        </is>
      </c>
      <c r="F2" s="13" t="n">
        <v>46105</v>
      </c>
      <c r="G2" s="12" t="inlineStr">
        <is>
          <t>Reifenwechsel Werkstatt</t>
        </is>
      </c>
      <c r="H2" s="12" t="n"/>
      <c r="I2" s="12" t="n"/>
      <c r="J2" s="6">
        <f>IF(D2="","",IF(H2&lt;&gt;"","erledigt",IF(E2="A","Fahrzeug nicht verwenden",IF(AND(F2&lt;&gt;"",F2&lt;TODAY()),"überfällig","offen"))))</f>
        <v/>
      </c>
    </row>
    <row r="3">
      <c r="A3" s="6" t="n"/>
      <c r="B3" s="8" t="n"/>
      <c r="C3" s="6" t="n"/>
      <c r="D3" s="6" t="n"/>
      <c r="E3" s="6" t="n"/>
      <c r="F3" s="8" t="n"/>
      <c r="G3" s="6" t="n"/>
      <c r="H3" s="8" t="n"/>
      <c r="I3" s="6" t="n"/>
      <c r="J3" s="6">
        <f>IF(D3="","",IF(H3&lt;&gt;"","erledigt",IF(E3="A","Fahrzeug nicht verwenden",IF(AND(F3&lt;&gt;"",F3&lt;TODAY()),"überfällig","offen"))))</f>
        <v/>
      </c>
    </row>
    <row r="4">
      <c r="A4" s="6" t="n"/>
      <c r="B4" s="8" t="n"/>
      <c r="C4" s="6" t="n"/>
      <c r="D4" s="6" t="n"/>
      <c r="E4" s="6" t="n"/>
      <c r="F4" s="8" t="n"/>
      <c r="G4" s="6" t="n"/>
      <c r="H4" s="8" t="n"/>
      <c r="I4" s="6" t="n"/>
      <c r="J4" s="6">
        <f>IF(D4="","",IF(H4&lt;&gt;"","erledigt",IF(E4="A","Fahrzeug nicht verwenden",IF(AND(F4&lt;&gt;"",F4&lt;TODAY()),"überfällig","offen"))))</f>
        <v/>
      </c>
    </row>
    <row r="5">
      <c r="A5" s="6" t="n"/>
      <c r="B5" s="8" t="n"/>
      <c r="C5" s="6" t="n"/>
      <c r="D5" s="6" t="n"/>
      <c r="E5" s="6" t="n"/>
      <c r="F5" s="8" t="n"/>
      <c r="G5" s="6" t="n"/>
      <c r="H5" s="8" t="n"/>
      <c r="I5" s="6" t="n"/>
      <c r="J5" s="6">
        <f>IF(D5="","",IF(H5&lt;&gt;"","erledigt",IF(E5="A","Fahrzeug nicht verwenden",IF(AND(F5&lt;&gt;"",F5&lt;TODAY()),"überfällig","offen"))))</f>
        <v/>
      </c>
    </row>
    <row r="6">
      <c r="A6" s="6" t="n"/>
      <c r="B6" s="8" t="n"/>
      <c r="C6" s="6" t="n"/>
      <c r="D6" s="6" t="n"/>
      <c r="E6" s="6" t="n"/>
      <c r="F6" s="8" t="n"/>
      <c r="G6" s="6" t="n"/>
      <c r="H6" s="8" t="n"/>
      <c r="I6" s="6" t="n"/>
      <c r="J6" s="6">
        <f>IF(D6="","",IF(H6&lt;&gt;"","erledigt",IF(E6="A","Fahrzeug nicht verwenden",IF(AND(F6&lt;&gt;"",F6&lt;TODAY()),"überfällig","offen"))))</f>
        <v/>
      </c>
    </row>
    <row r="7">
      <c r="A7" s="6" t="n"/>
      <c r="B7" s="8" t="n"/>
      <c r="C7" s="6" t="n"/>
      <c r="D7" s="6" t="n"/>
      <c r="E7" s="6" t="n"/>
      <c r="F7" s="8" t="n"/>
      <c r="G7" s="6" t="n"/>
      <c r="H7" s="8" t="n"/>
      <c r="I7" s="6" t="n"/>
      <c r="J7" s="6">
        <f>IF(D7="","",IF(H7&lt;&gt;"","erledigt",IF(E7="A","Fahrzeug nicht verwenden",IF(AND(F7&lt;&gt;"",F7&lt;TODAY()),"überfällig","offen"))))</f>
        <v/>
      </c>
    </row>
    <row r="8">
      <c r="A8" s="6" t="n"/>
      <c r="B8" s="8" t="n"/>
      <c r="C8" s="6" t="n"/>
      <c r="D8" s="6" t="n"/>
      <c r="E8" s="6" t="n"/>
      <c r="F8" s="8" t="n"/>
      <c r="G8" s="6" t="n"/>
      <c r="H8" s="8" t="n"/>
      <c r="I8" s="6" t="n"/>
      <c r="J8" s="6">
        <f>IF(D8="","",IF(H8&lt;&gt;"","erledigt",IF(E8="A","Fahrzeug nicht verwenden",IF(AND(F8&lt;&gt;"",F8&lt;TODAY()),"überfällig","offen"))))</f>
        <v/>
      </c>
    </row>
    <row r="9">
      <c r="A9" s="6" t="n"/>
      <c r="B9" s="8" t="n"/>
      <c r="C9" s="6" t="n"/>
      <c r="D9" s="6" t="n"/>
      <c r="E9" s="6" t="n"/>
      <c r="F9" s="8" t="n"/>
      <c r="G9" s="6" t="n"/>
      <c r="H9" s="8" t="n"/>
      <c r="I9" s="6" t="n"/>
      <c r="J9" s="6">
        <f>IF(D9="","",IF(H9&lt;&gt;"","erledigt",IF(E9="A","Fahrzeug nicht verwenden",IF(AND(F9&lt;&gt;"",F9&lt;TODAY()),"überfällig","offen"))))</f>
        <v/>
      </c>
    </row>
    <row r="10">
      <c r="A10" s="6" t="n"/>
      <c r="B10" s="8" t="n"/>
      <c r="C10" s="6" t="n"/>
      <c r="D10" s="6" t="n"/>
      <c r="E10" s="6" t="n"/>
      <c r="F10" s="8" t="n"/>
      <c r="G10" s="6" t="n"/>
      <c r="H10" s="8" t="n"/>
      <c r="I10" s="6" t="n"/>
      <c r="J10" s="6">
        <f>IF(D10="","",IF(H10&lt;&gt;"","erledigt",IF(E10="A","Fahrzeug nicht verwenden",IF(AND(F10&lt;&gt;"",F10&lt;TODAY()),"überfällig","offen"))))</f>
        <v/>
      </c>
    </row>
    <row r="11">
      <c r="A11" s="6" t="n"/>
      <c r="B11" s="8" t="n"/>
      <c r="C11" s="6" t="n"/>
      <c r="D11" s="6" t="n"/>
      <c r="E11" s="6" t="n"/>
      <c r="F11" s="8" t="n"/>
      <c r="G11" s="6" t="n"/>
      <c r="H11" s="8" t="n"/>
      <c r="I11" s="6" t="n"/>
      <c r="J11" s="6">
        <f>IF(D11="","",IF(H11&lt;&gt;"","erledigt",IF(E11="A","Fahrzeug nicht verwenden",IF(AND(F11&lt;&gt;"",F11&lt;TODAY()),"überfällig","offen"))))</f>
        <v/>
      </c>
    </row>
    <row r="12">
      <c r="A12" s="6" t="n"/>
      <c r="B12" s="8" t="n"/>
      <c r="C12" s="6" t="n"/>
      <c r="D12" s="6" t="n"/>
      <c r="E12" s="6" t="n"/>
      <c r="F12" s="8" t="n"/>
      <c r="G12" s="6" t="n"/>
      <c r="H12" s="8" t="n"/>
      <c r="I12" s="6" t="n"/>
      <c r="J12" s="6">
        <f>IF(D12="","",IF(H12&lt;&gt;"","erledigt",IF(E12="A","Fahrzeug nicht verwenden",IF(AND(F12&lt;&gt;"",F12&lt;TODAY()),"überfällig","offen"))))</f>
        <v/>
      </c>
    </row>
    <row r="13">
      <c r="A13" s="6" t="n"/>
      <c r="B13" s="8" t="n"/>
      <c r="C13" s="6" t="n"/>
      <c r="D13" s="6" t="n"/>
      <c r="E13" s="6" t="n"/>
      <c r="F13" s="8" t="n"/>
      <c r="G13" s="6" t="n"/>
      <c r="H13" s="8" t="n"/>
      <c r="I13" s="6" t="n"/>
      <c r="J13" s="6">
        <f>IF(D13="","",IF(H13&lt;&gt;"","erledigt",IF(E13="A","Fahrzeug nicht verwenden",IF(AND(F13&lt;&gt;"",F13&lt;TODAY()),"überfällig","offen"))))</f>
        <v/>
      </c>
    </row>
    <row r="14">
      <c r="A14" s="6" t="n"/>
      <c r="B14" s="8" t="n"/>
      <c r="C14" s="6" t="n"/>
      <c r="D14" s="6" t="n"/>
      <c r="E14" s="6" t="n"/>
      <c r="F14" s="8" t="n"/>
      <c r="G14" s="6" t="n"/>
      <c r="H14" s="8" t="n"/>
      <c r="I14" s="6" t="n"/>
      <c r="J14" s="6">
        <f>IF(D14="","",IF(H14&lt;&gt;"","erledigt",IF(E14="A","Fahrzeug nicht verwenden",IF(AND(F14&lt;&gt;"",F14&lt;TODAY()),"überfällig","offen"))))</f>
        <v/>
      </c>
    </row>
    <row r="15">
      <c r="A15" s="6" t="n"/>
      <c r="B15" s="8" t="n"/>
      <c r="C15" s="6" t="n"/>
      <c r="D15" s="6" t="n"/>
      <c r="E15" s="6" t="n"/>
      <c r="F15" s="8" t="n"/>
      <c r="G15" s="6" t="n"/>
      <c r="H15" s="8" t="n"/>
      <c r="I15" s="6" t="n"/>
      <c r="J15" s="6">
        <f>IF(D15="","",IF(H15&lt;&gt;"","erledigt",IF(E15="A","Fahrzeug nicht verwenden",IF(AND(F15&lt;&gt;"",F15&lt;TODAY()),"überfällig","offen"))))</f>
        <v/>
      </c>
    </row>
    <row r="16">
      <c r="A16" s="6" t="n"/>
      <c r="B16" s="8" t="n"/>
      <c r="C16" s="6" t="n"/>
      <c r="D16" s="6" t="n"/>
      <c r="E16" s="6" t="n"/>
      <c r="F16" s="8" t="n"/>
      <c r="G16" s="6" t="n"/>
      <c r="H16" s="8" t="n"/>
      <c r="I16" s="6" t="n"/>
      <c r="J16" s="6">
        <f>IF(D16="","",IF(H16&lt;&gt;"","erledigt",IF(E16="A","Fahrzeug nicht verwenden",IF(AND(F16&lt;&gt;"",F16&lt;TODAY()),"überfällig","offen"))))</f>
        <v/>
      </c>
    </row>
    <row r="17">
      <c r="A17" s="6" t="n"/>
      <c r="B17" s="8" t="n"/>
      <c r="C17" s="6" t="n"/>
      <c r="D17" s="6" t="n"/>
      <c r="E17" s="6" t="n"/>
      <c r="F17" s="8" t="n"/>
      <c r="G17" s="6" t="n"/>
      <c r="H17" s="8" t="n"/>
      <c r="I17" s="6" t="n"/>
      <c r="J17" s="6">
        <f>IF(D17="","",IF(H17&lt;&gt;"","erledigt",IF(E17="A","Fahrzeug nicht verwenden",IF(AND(F17&lt;&gt;"",F17&lt;TODAY()),"überfällig","offen"))))</f>
        <v/>
      </c>
    </row>
    <row r="18">
      <c r="A18" s="6" t="n"/>
      <c r="B18" s="8" t="n"/>
      <c r="C18" s="6" t="n"/>
      <c r="D18" s="6" t="n"/>
      <c r="E18" s="6" t="n"/>
      <c r="F18" s="8" t="n"/>
      <c r="G18" s="6" t="n"/>
      <c r="H18" s="8" t="n"/>
      <c r="I18" s="6" t="n"/>
      <c r="J18" s="6">
        <f>IF(D18="","",IF(H18&lt;&gt;"","erledigt",IF(E18="A","Fahrzeug nicht verwenden",IF(AND(F18&lt;&gt;"",F18&lt;TODAY()),"überfällig","offen"))))</f>
        <v/>
      </c>
    </row>
    <row r="19">
      <c r="A19" s="6" t="n"/>
      <c r="B19" s="8" t="n"/>
      <c r="C19" s="6" t="n"/>
      <c r="D19" s="6" t="n"/>
      <c r="E19" s="6" t="n"/>
      <c r="F19" s="8" t="n"/>
      <c r="G19" s="6" t="n"/>
      <c r="H19" s="8" t="n"/>
      <c r="I19" s="6" t="n"/>
      <c r="J19" s="6">
        <f>IF(D19="","",IF(H19&lt;&gt;"","erledigt",IF(E19="A","Fahrzeug nicht verwenden",IF(AND(F19&lt;&gt;"",F19&lt;TODAY()),"überfällig","offen"))))</f>
        <v/>
      </c>
    </row>
    <row r="20">
      <c r="A20" s="6" t="n"/>
      <c r="B20" s="8" t="n"/>
      <c r="C20" s="6" t="n"/>
      <c r="D20" s="6" t="n"/>
      <c r="E20" s="6" t="n"/>
      <c r="F20" s="8" t="n"/>
      <c r="G20" s="6" t="n"/>
      <c r="H20" s="8" t="n"/>
      <c r="I20" s="6" t="n"/>
      <c r="J20" s="6">
        <f>IF(D20="","",IF(H20&lt;&gt;"","erledigt",IF(E20="A","Fahrzeug nicht verwenden",IF(AND(F20&lt;&gt;"",F20&lt;TODAY()),"überfällig","offen"))))</f>
        <v/>
      </c>
    </row>
    <row r="21">
      <c r="A21" s="6" t="n"/>
      <c r="B21" s="8" t="n"/>
      <c r="C21" s="6" t="n"/>
      <c r="D21" s="6" t="n"/>
      <c r="E21" s="6" t="n"/>
      <c r="F21" s="8" t="n"/>
      <c r="G21" s="6" t="n"/>
      <c r="H21" s="8" t="n"/>
      <c r="I21" s="6" t="n"/>
      <c r="J21" s="6">
        <f>IF(D21="","",IF(H21&lt;&gt;"","erledigt",IF(E21="A","Fahrzeug nicht verwenden",IF(AND(F21&lt;&gt;"",F21&lt;TODAY()),"überfällig","offen"))))</f>
        <v/>
      </c>
    </row>
    <row r="22">
      <c r="A22" s="6" t="n"/>
      <c r="B22" s="8" t="n"/>
      <c r="C22" s="6" t="n"/>
      <c r="D22" s="6" t="n"/>
      <c r="E22" s="6" t="n"/>
      <c r="F22" s="8" t="n"/>
      <c r="G22" s="6" t="n"/>
      <c r="H22" s="8" t="n"/>
      <c r="I22" s="6" t="n"/>
      <c r="J22" s="6">
        <f>IF(D22="","",IF(H22&lt;&gt;"","erledigt",IF(E22="A","Fahrzeug nicht verwenden",IF(AND(F22&lt;&gt;"",F22&lt;TODAY()),"überfällig","offen"))))</f>
        <v/>
      </c>
    </row>
    <row r="23">
      <c r="A23" s="6" t="n"/>
      <c r="B23" s="8" t="n"/>
      <c r="C23" s="6" t="n"/>
      <c r="D23" s="6" t="n"/>
      <c r="E23" s="6" t="n"/>
      <c r="F23" s="8" t="n"/>
      <c r="G23" s="6" t="n"/>
      <c r="H23" s="8" t="n"/>
      <c r="I23" s="6" t="n"/>
      <c r="J23" s="6">
        <f>IF(D23="","",IF(H23&lt;&gt;"","erledigt",IF(E23="A","Fahrzeug nicht verwenden",IF(AND(F23&lt;&gt;"",F23&lt;TODAY()),"überfällig","offen"))))</f>
        <v/>
      </c>
    </row>
    <row r="24">
      <c r="A24" s="6" t="n"/>
      <c r="B24" s="8" t="n"/>
      <c r="C24" s="6" t="n"/>
      <c r="D24" s="6" t="n"/>
      <c r="E24" s="6" t="n"/>
      <c r="F24" s="8" t="n"/>
      <c r="G24" s="6" t="n"/>
      <c r="H24" s="8" t="n"/>
      <c r="I24" s="6" t="n"/>
      <c r="J24" s="6">
        <f>IF(D24="","",IF(H24&lt;&gt;"","erledigt",IF(E24="A","Fahrzeug nicht verwenden",IF(AND(F24&lt;&gt;"",F24&lt;TODAY()),"überfällig","offen"))))</f>
        <v/>
      </c>
    </row>
    <row r="25">
      <c r="A25" s="6" t="n"/>
      <c r="B25" s="8" t="n"/>
      <c r="C25" s="6" t="n"/>
      <c r="D25" s="6" t="n"/>
      <c r="E25" s="6" t="n"/>
      <c r="F25" s="8" t="n"/>
      <c r="G25" s="6" t="n"/>
      <c r="H25" s="8" t="n"/>
      <c r="I25" s="6" t="n"/>
      <c r="J25" s="6">
        <f>IF(D25="","",IF(H25&lt;&gt;"","erledigt",IF(E25="A","Fahrzeug nicht verwenden",IF(AND(F25&lt;&gt;"",F25&lt;TODAY()),"überfällig","offen"))))</f>
        <v/>
      </c>
    </row>
    <row r="26">
      <c r="A26" s="6" t="n"/>
      <c r="B26" s="8" t="n"/>
      <c r="C26" s="6" t="n"/>
      <c r="D26" s="6" t="n"/>
      <c r="E26" s="6" t="n"/>
      <c r="F26" s="8" t="n"/>
      <c r="G26" s="6" t="n"/>
      <c r="H26" s="8" t="n"/>
      <c r="I26" s="6" t="n"/>
      <c r="J26" s="6">
        <f>IF(D26="","",IF(H26&lt;&gt;"","erledigt",IF(E26="A","Fahrzeug nicht verwenden",IF(AND(F26&lt;&gt;"",F26&lt;TODAY()),"überfällig","offen"))))</f>
        <v/>
      </c>
    </row>
    <row r="27">
      <c r="A27" s="6" t="n"/>
      <c r="B27" s="8" t="n"/>
      <c r="C27" s="6" t="n"/>
      <c r="D27" s="6" t="n"/>
      <c r="E27" s="6" t="n"/>
      <c r="F27" s="8" t="n"/>
      <c r="G27" s="6" t="n"/>
      <c r="H27" s="8" t="n"/>
      <c r="I27" s="6" t="n"/>
      <c r="J27" s="6">
        <f>IF(D27="","",IF(H27&lt;&gt;"","erledigt",IF(E27="A","Fahrzeug nicht verwenden",IF(AND(F27&lt;&gt;"",F27&lt;TODAY()),"überfällig","offen"))))</f>
        <v/>
      </c>
    </row>
    <row r="28">
      <c r="A28" s="6" t="n"/>
      <c r="B28" s="8" t="n"/>
      <c r="C28" s="6" t="n"/>
      <c r="D28" s="6" t="n"/>
      <c r="E28" s="6" t="n"/>
      <c r="F28" s="8" t="n"/>
      <c r="G28" s="6" t="n"/>
      <c r="H28" s="8" t="n"/>
      <c r="I28" s="6" t="n"/>
      <c r="J28" s="6">
        <f>IF(D28="","",IF(H28&lt;&gt;"","erledigt",IF(E28="A","Fahrzeug nicht verwenden",IF(AND(F28&lt;&gt;"",F28&lt;TODAY()),"überfällig","offen"))))</f>
        <v/>
      </c>
    </row>
    <row r="29">
      <c r="A29" s="6" t="n"/>
      <c r="B29" s="8" t="n"/>
      <c r="C29" s="6" t="n"/>
      <c r="D29" s="6" t="n"/>
      <c r="E29" s="6" t="n"/>
      <c r="F29" s="8" t="n"/>
      <c r="G29" s="6" t="n"/>
      <c r="H29" s="8" t="n"/>
      <c r="I29" s="6" t="n"/>
      <c r="J29" s="6">
        <f>IF(D29="","",IF(H29&lt;&gt;"","erledigt",IF(E29="A","Fahrzeug nicht verwenden",IF(AND(F29&lt;&gt;"",F29&lt;TODAY()),"überfällig","offen"))))</f>
        <v/>
      </c>
    </row>
    <row r="30">
      <c r="A30" s="6" t="n"/>
      <c r="B30" s="8" t="n"/>
      <c r="C30" s="6" t="n"/>
      <c r="D30" s="6" t="n"/>
      <c r="E30" s="6" t="n"/>
      <c r="F30" s="8" t="n"/>
      <c r="G30" s="6" t="n"/>
      <c r="H30" s="8" t="n"/>
      <c r="I30" s="6" t="n"/>
      <c r="J30" s="6">
        <f>IF(D30="","",IF(H30&lt;&gt;"","erledigt",IF(E30="A","Fahrzeug nicht verwenden",IF(AND(F30&lt;&gt;"",F30&lt;TODAY()),"überfällig","offen"))))</f>
        <v/>
      </c>
    </row>
    <row r="31">
      <c r="A31" s="6" t="n"/>
      <c r="B31" s="8" t="n"/>
      <c r="C31" s="6" t="n"/>
      <c r="D31" s="6" t="n"/>
      <c r="E31" s="6" t="n"/>
      <c r="F31" s="8" t="n"/>
      <c r="G31" s="6" t="n"/>
      <c r="H31" s="8" t="n"/>
      <c r="I31" s="6" t="n"/>
      <c r="J31" s="6">
        <f>IF(D31="","",IF(H31&lt;&gt;"","erledigt",IF(E31="A","Fahrzeug nicht verwenden",IF(AND(F31&lt;&gt;"",F31&lt;TODAY()),"überfällig","offen"))))</f>
        <v/>
      </c>
    </row>
    <row r="32">
      <c r="A32" s="6" t="n"/>
      <c r="B32" s="8" t="n"/>
      <c r="C32" s="6" t="n"/>
      <c r="D32" s="6" t="n"/>
      <c r="E32" s="6" t="n"/>
      <c r="F32" s="8" t="n"/>
      <c r="G32" s="6" t="n"/>
      <c r="H32" s="8" t="n"/>
      <c r="I32" s="6" t="n"/>
      <c r="J32" s="6">
        <f>IF(D32="","",IF(H32&lt;&gt;"","erledigt",IF(E32="A","Fahrzeug nicht verwenden",IF(AND(F32&lt;&gt;"",F32&lt;TODAY()),"überfällig","offen"))))</f>
        <v/>
      </c>
    </row>
    <row r="33">
      <c r="A33" s="6" t="n"/>
      <c r="B33" s="8" t="n"/>
      <c r="C33" s="6" t="n"/>
      <c r="D33" s="6" t="n"/>
      <c r="E33" s="6" t="n"/>
      <c r="F33" s="8" t="n"/>
      <c r="G33" s="6" t="n"/>
      <c r="H33" s="8" t="n"/>
      <c r="I33" s="6" t="n"/>
      <c r="J33" s="6">
        <f>IF(D33="","",IF(H33&lt;&gt;"","erledigt",IF(E33="A","Fahrzeug nicht verwenden",IF(AND(F33&lt;&gt;"",F33&lt;TODAY()),"überfällig","offen"))))</f>
        <v/>
      </c>
    </row>
    <row r="34">
      <c r="A34" s="6" t="n"/>
      <c r="B34" s="8" t="n"/>
      <c r="C34" s="6" t="n"/>
      <c r="D34" s="6" t="n"/>
      <c r="E34" s="6" t="n"/>
      <c r="F34" s="8" t="n"/>
      <c r="G34" s="6" t="n"/>
      <c r="H34" s="8" t="n"/>
      <c r="I34" s="6" t="n"/>
      <c r="J34" s="6">
        <f>IF(D34="","",IF(H34&lt;&gt;"","erledigt",IF(E34="A","Fahrzeug nicht verwenden",IF(AND(F34&lt;&gt;"",F34&lt;TODAY()),"überfällig","offen"))))</f>
        <v/>
      </c>
    </row>
    <row r="35">
      <c r="A35" s="6" t="n"/>
      <c r="B35" s="8" t="n"/>
      <c r="C35" s="6" t="n"/>
      <c r="D35" s="6" t="n"/>
      <c r="E35" s="6" t="n"/>
      <c r="F35" s="8" t="n"/>
      <c r="G35" s="6" t="n"/>
      <c r="H35" s="8" t="n"/>
      <c r="I35" s="6" t="n"/>
      <c r="J35" s="6">
        <f>IF(D35="","",IF(H35&lt;&gt;"","erledigt",IF(E35="A","Fahrzeug nicht verwenden",IF(AND(F35&lt;&gt;"",F35&lt;TODAY()),"überfällig","offen"))))</f>
        <v/>
      </c>
    </row>
    <row r="36">
      <c r="A36" s="6" t="n"/>
      <c r="B36" s="8" t="n"/>
      <c r="C36" s="6" t="n"/>
      <c r="D36" s="6" t="n"/>
      <c r="E36" s="6" t="n"/>
      <c r="F36" s="8" t="n"/>
      <c r="G36" s="6" t="n"/>
      <c r="H36" s="8" t="n"/>
      <c r="I36" s="6" t="n"/>
      <c r="J36" s="6">
        <f>IF(D36="","",IF(H36&lt;&gt;"","erledigt",IF(E36="A","Fahrzeug nicht verwenden",IF(AND(F36&lt;&gt;"",F36&lt;TODAY()),"überfällig","offen"))))</f>
        <v/>
      </c>
    </row>
    <row r="37">
      <c r="A37" s="6" t="n"/>
      <c r="B37" s="8" t="n"/>
      <c r="C37" s="6" t="n"/>
      <c r="D37" s="6" t="n"/>
      <c r="E37" s="6" t="n"/>
      <c r="F37" s="8" t="n"/>
      <c r="G37" s="6" t="n"/>
      <c r="H37" s="8" t="n"/>
      <c r="I37" s="6" t="n"/>
      <c r="J37" s="6">
        <f>IF(D37="","",IF(H37&lt;&gt;"","erledigt",IF(E37="A","Fahrzeug nicht verwenden",IF(AND(F37&lt;&gt;"",F37&lt;TODAY()),"überfällig","offen"))))</f>
        <v/>
      </c>
    </row>
    <row r="38">
      <c r="A38" s="6" t="n"/>
      <c r="B38" s="8" t="n"/>
      <c r="C38" s="6" t="n"/>
      <c r="D38" s="6" t="n"/>
      <c r="E38" s="6" t="n"/>
      <c r="F38" s="8" t="n"/>
      <c r="G38" s="6" t="n"/>
      <c r="H38" s="8" t="n"/>
      <c r="I38" s="6" t="n"/>
      <c r="J38" s="6">
        <f>IF(D38="","",IF(H38&lt;&gt;"","erledigt",IF(E38="A","Fahrzeug nicht verwenden",IF(AND(F38&lt;&gt;"",F38&lt;TODAY()),"überfällig","offen"))))</f>
        <v/>
      </c>
    </row>
    <row r="39">
      <c r="A39" s="6" t="n"/>
      <c r="B39" s="8" t="n"/>
      <c r="C39" s="6" t="n"/>
      <c r="D39" s="6" t="n"/>
      <c r="E39" s="6" t="n"/>
      <c r="F39" s="8" t="n"/>
      <c r="G39" s="6" t="n"/>
      <c r="H39" s="8" t="n"/>
      <c r="I39" s="6" t="n"/>
      <c r="J39" s="6">
        <f>IF(D39="","",IF(H39&lt;&gt;"","erledigt",IF(E39="A","Fahrzeug nicht verwenden",IF(AND(F39&lt;&gt;"",F39&lt;TODAY()),"überfällig","offen"))))</f>
        <v/>
      </c>
    </row>
    <row r="40">
      <c r="A40" s="6" t="n"/>
      <c r="B40" s="8" t="n"/>
      <c r="C40" s="6" t="n"/>
      <c r="D40" s="6" t="n"/>
      <c r="E40" s="6" t="n"/>
      <c r="F40" s="8" t="n"/>
      <c r="G40" s="6" t="n"/>
      <c r="H40" s="8" t="n"/>
      <c r="I40" s="6" t="n"/>
      <c r="J40" s="6">
        <f>IF(D40="","",IF(H40&lt;&gt;"","erledigt",IF(E40="A","Fahrzeug nicht verwenden",IF(AND(F40&lt;&gt;"",F40&lt;TODAY()),"überfällig","offen"))))</f>
        <v/>
      </c>
    </row>
    <row r="41">
      <c r="A41" s="6" t="n"/>
      <c r="B41" s="8" t="n"/>
      <c r="C41" s="6" t="n"/>
      <c r="D41" s="6" t="n"/>
      <c r="E41" s="6" t="n"/>
      <c r="F41" s="8" t="n"/>
      <c r="G41" s="6" t="n"/>
      <c r="H41" s="8" t="n"/>
      <c r="I41" s="6" t="n"/>
      <c r="J41" s="6">
        <f>IF(D41="","",IF(H41&lt;&gt;"","erledigt",IF(E41="A","Fahrzeug nicht verwenden",IF(AND(F41&lt;&gt;"",F41&lt;TODAY()),"überfällig","offen"))))</f>
        <v/>
      </c>
    </row>
    <row r="42">
      <c r="A42" s="6" t="n"/>
      <c r="B42" s="8" t="n"/>
      <c r="C42" s="6" t="n"/>
      <c r="D42" s="6" t="n"/>
      <c r="E42" s="6" t="n"/>
      <c r="F42" s="8" t="n"/>
      <c r="G42" s="6" t="n"/>
      <c r="H42" s="8" t="n"/>
      <c r="I42" s="6" t="n"/>
      <c r="J42" s="6">
        <f>IF(D42="","",IF(H42&lt;&gt;"","erledigt",IF(E42="A","Fahrzeug nicht verwenden",IF(AND(F42&lt;&gt;"",F42&lt;TODAY()),"überfällig","offen"))))</f>
        <v/>
      </c>
    </row>
    <row r="43">
      <c r="A43" s="6" t="n"/>
      <c r="B43" s="8" t="n"/>
      <c r="C43" s="6" t="n"/>
      <c r="D43" s="6" t="n"/>
      <c r="E43" s="6" t="n"/>
      <c r="F43" s="8" t="n"/>
      <c r="G43" s="6" t="n"/>
      <c r="H43" s="8" t="n"/>
      <c r="I43" s="6" t="n"/>
      <c r="J43" s="6">
        <f>IF(D43="","",IF(H43&lt;&gt;"","erledigt",IF(E43="A","Fahrzeug nicht verwenden",IF(AND(F43&lt;&gt;"",F43&lt;TODAY()),"überfällig","offen"))))</f>
        <v/>
      </c>
    </row>
    <row r="44">
      <c r="A44" s="6" t="n"/>
      <c r="B44" s="8" t="n"/>
      <c r="C44" s="6" t="n"/>
      <c r="D44" s="6" t="n"/>
      <c r="E44" s="6" t="n"/>
      <c r="F44" s="8" t="n"/>
      <c r="G44" s="6" t="n"/>
      <c r="H44" s="8" t="n"/>
      <c r="I44" s="6" t="n"/>
      <c r="J44" s="6">
        <f>IF(D44="","",IF(H44&lt;&gt;"","erledigt",IF(E44="A","Fahrzeug nicht verwenden",IF(AND(F44&lt;&gt;"",F44&lt;TODAY()),"überfällig","offen"))))</f>
        <v/>
      </c>
    </row>
    <row r="45">
      <c r="A45" s="6" t="n"/>
      <c r="B45" s="8" t="n"/>
      <c r="C45" s="6" t="n"/>
      <c r="D45" s="6" t="n"/>
      <c r="E45" s="6" t="n"/>
      <c r="F45" s="8" t="n"/>
      <c r="G45" s="6" t="n"/>
      <c r="H45" s="8" t="n"/>
      <c r="I45" s="6" t="n"/>
      <c r="J45" s="6">
        <f>IF(D45="","",IF(H45&lt;&gt;"","erledigt",IF(E45="A","Fahrzeug nicht verwenden",IF(AND(F45&lt;&gt;"",F45&lt;TODAY()),"überfällig","offen"))))</f>
        <v/>
      </c>
    </row>
    <row r="46">
      <c r="A46" s="6" t="n"/>
      <c r="B46" s="8" t="n"/>
      <c r="C46" s="6" t="n"/>
      <c r="D46" s="6" t="n"/>
      <c r="E46" s="6" t="n"/>
      <c r="F46" s="8" t="n"/>
      <c r="G46" s="6" t="n"/>
      <c r="H46" s="8" t="n"/>
      <c r="I46" s="6" t="n"/>
      <c r="J46" s="6">
        <f>IF(D46="","",IF(H46&lt;&gt;"","erledigt",IF(E46="A","Fahrzeug nicht verwenden",IF(AND(F46&lt;&gt;"",F46&lt;TODAY()),"überfällig","offen"))))</f>
        <v/>
      </c>
    </row>
    <row r="47">
      <c r="A47" s="6" t="n"/>
      <c r="B47" s="8" t="n"/>
      <c r="C47" s="6" t="n"/>
      <c r="D47" s="6" t="n"/>
      <c r="E47" s="6" t="n"/>
      <c r="F47" s="8" t="n"/>
      <c r="G47" s="6" t="n"/>
      <c r="H47" s="8" t="n"/>
      <c r="I47" s="6" t="n"/>
      <c r="J47" s="6">
        <f>IF(D47="","",IF(H47&lt;&gt;"","erledigt",IF(E47="A","Fahrzeug nicht verwenden",IF(AND(F47&lt;&gt;"",F47&lt;TODAY()),"überfällig","offen"))))</f>
        <v/>
      </c>
    </row>
    <row r="48">
      <c r="A48" s="6" t="n"/>
      <c r="B48" s="8" t="n"/>
      <c r="C48" s="6" t="n"/>
      <c r="D48" s="6" t="n"/>
      <c r="E48" s="6" t="n"/>
      <c r="F48" s="8" t="n"/>
      <c r="G48" s="6" t="n"/>
      <c r="H48" s="8" t="n"/>
      <c r="I48" s="6" t="n"/>
      <c r="J48" s="6">
        <f>IF(D48="","",IF(H48&lt;&gt;"","erledigt",IF(E48="A","Fahrzeug nicht verwenden",IF(AND(F48&lt;&gt;"",F48&lt;TODAY()),"überfällig","offen"))))</f>
        <v/>
      </c>
    </row>
    <row r="49">
      <c r="A49" s="6" t="n"/>
      <c r="B49" s="8" t="n"/>
      <c r="C49" s="6" t="n"/>
      <c r="D49" s="6" t="n"/>
      <c r="E49" s="6" t="n"/>
      <c r="F49" s="8" t="n"/>
      <c r="G49" s="6" t="n"/>
      <c r="H49" s="8" t="n"/>
      <c r="I49" s="6" t="n"/>
      <c r="J49" s="6">
        <f>IF(D49="","",IF(H49&lt;&gt;"","erledigt",IF(E49="A","Fahrzeug nicht verwenden",IF(AND(F49&lt;&gt;"",F49&lt;TODAY()),"überfällig","offen"))))</f>
        <v/>
      </c>
    </row>
    <row r="50">
      <c r="A50" s="6" t="n"/>
      <c r="B50" s="8" t="n"/>
      <c r="C50" s="6" t="n"/>
      <c r="D50" s="6" t="n"/>
      <c r="E50" s="6" t="n"/>
      <c r="F50" s="8" t="n"/>
      <c r="G50" s="6" t="n"/>
      <c r="H50" s="8" t="n"/>
      <c r="I50" s="6" t="n"/>
      <c r="J50" s="6">
        <f>IF(D50="","",IF(H50&lt;&gt;"","erledigt",IF(E50="A","Fahrzeug nicht verwenden",IF(AND(F50&lt;&gt;"",F50&lt;TODAY()),"überfällig","offen"))))</f>
        <v/>
      </c>
    </row>
    <row r="51">
      <c r="A51" s="6" t="n"/>
      <c r="B51" s="8" t="n"/>
      <c r="C51" s="6" t="n"/>
      <c r="D51" s="6" t="n"/>
      <c r="E51" s="6" t="n"/>
      <c r="F51" s="8" t="n"/>
      <c r="G51" s="6" t="n"/>
      <c r="H51" s="8" t="n"/>
      <c r="I51" s="6" t="n"/>
      <c r="J51" s="6">
        <f>IF(D51="","",IF(H51&lt;&gt;"","erledigt",IF(E51="A","Fahrzeug nicht verwenden",IF(AND(F51&lt;&gt;"",F51&lt;TODAY()),"überfällig","offen"))))</f>
        <v/>
      </c>
    </row>
    <row r="52">
      <c r="A52" s="6" t="n"/>
      <c r="B52" s="8" t="n"/>
      <c r="C52" s="6" t="n"/>
      <c r="D52" s="6" t="n"/>
      <c r="E52" s="6" t="n"/>
      <c r="F52" s="8" t="n"/>
      <c r="G52" s="6" t="n"/>
      <c r="H52" s="8" t="n"/>
      <c r="I52" s="6" t="n"/>
      <c r="J52" s="6">
        <f>IF(D52="","",IF(H52&lt;&gt;"","erledigt",IF(E52="A","Fahrzeug nicht verwenden",IF(AND(F52&lt;&gt;"",F52&lt;TODAY()),"überfällig","offen"))))</f>
        <v/>
      </c>
    </row>
    <row r="53">
      <c r="A53" s="6" t="n"/>
      <c r="B53" s="8" t="n"/>
      <c r="C53" s="6" t="n"/>
      <c r="D53" s="6" t="n"/>
      <c r="E53" s="6" t="n"/>
      <c r="F53" s="8" t="n"/>
      <c r="G53" s="6" t="n"/>
      <c r="H53" s="8" t="n"/>
      <c r="I53" s="6" t="n"/>
      <c r="J53" s="6">
        <f>IF(D53="","",IF(H53&lt;&gt;"","erledigt",IF(E53="A","Fahrzeug nicht verwenden",IF(AND(F53&lt;&gt;"",F53&lt;TODAY()),"überfällig","offen"))))</f>
        <v/>
      </c>
    </row>
    <row r="54">
      <c r="A54" s="6" t="n"/>
      <c r="B54" s="8" t="n"/>
      <c r="C54" s="6" t="n"/>
      <c r="D54" s="6" t="n"/>
      <c r="E54" s="6" t="n"/>
      <c r="F54" s="8" t="n"/>
      <c r="G54" s="6" t="n"/>
      <c r="H54" s="8" t="n"/>
      <c r="I54" s="6" t="n"/>
      <c r="J54" s="6">
        <f>IF(D54="","",IF(H54&lt;&gt;"","erledigt",IF(E54="A","Fahrzeug nicht verwenden",IF(AND(F54&lt;&gt;"",F54&lt;TODAY()),"überfällig","offen"))))</f>
        <v/>
      </c>
    </row>
    <row r="55">
      <c r="A55" s="6" t="n"/>
      <c r="B55" s="8" t="n"/>
      <c r="C55" s="6" t="n"/>
      <c r="D55" s="6" t="n"/>
      <c r="E55" s="6" t="n"/>
      <c r="F55" s="8" t="n"/>
      <c r="G55" s="6" t="n"/>
      <c r="H55" s="8" t="n"/>
      <c r="I55" s="6" t="n"/>
      <c r="J55" s="6">
        <f>IF(D55="","",IF(H55&lt;&gt;"","erledigt",IF(E55="A","Fahrzeug nicht verwenden",IF(AND(F55&lt;&gt;"",F55&lt;TODAY()),"überfällig","offen"))))</f>
        <v/>
      </c>
    </row>
    <row r="56">
      <c r="A56" s="6" t="n"/>
      <c r="B56" s="8" t="n"/>
      <c r="C56" s="6" t="n"/>
      <c r="D56" s="6" t="n"/>
      <c r="E56" s="6" t="n"/>
      <c r="F56" s="8" t="n"/>
      <c r="G56" s="6" t="n"/>
      <c r="H56" s="8" t="n"/>
      <c r="I56" s="6" t="n"/>
      <c r="J56" s="6">
        <f>IF(D56="","",IF(H56&lt;&gt;"","erledigt",IF(E56="A","Fahrzeug nicht verwenden",IF(AND(F56&lt;&gt;"",F56&lt;TODAY()),"überfällig","offen"))))</f>
        <v/>
      </c>
    </row>
    <row r="57">
      <c r="A57" s="6" t="n"/>
      <c r="B57" s="8" t="n"/>
      <c r="C57" s="6" t="n"/>
      <c r="D57" s="6" t="n"/>
      <c r="E57" s="6" t="n"/>
      <c r="F57" s="8" t="n"/>
      <c r="G57" s="6" t="n"/>
      <c r="H57" s="8" t="n"/>
      <c r="I57" s="6" t="n"/>
      <c r="J57" s="6">
        <f>IF(D57="","",IF(H57&lt;&gt;"","erledigt",IF(E57="A","Fahrzeug nicht verwenden",IF(AND(F57&lt;&gt;"",F57&lt;TODAY()),"überfällig","offen"))))</f>
        <v/>
      </c>
    </row>
    <row r="58">
      <c r="A58" s="6" t="n"/>
      <c r="B58" s="8" t="n"/>
      <c r="C58" s="6" t="n"/>
      <c r="D58" s="6" t="n"/>
      <c r="E58" s="6" t="n"/>
      <c r="F58" s="8" t="n"/>
      <c r="G58" s="6" t="n"/>
      <c r="H58" s="8" t="n"/>
      <c r="I58" s="6" t="n"/>
      <c r="J58" s="6">
        <f>IF(D58="","",IF(H58&lt;&gt;"","erledigt",IF(E58="A","Fahrzeug nicht verwenden",IF(AND(F58&lt;&gt;"",F58&lt;TODAY()),"überfällig","offen"))))</f>
        <v/>
      </c>
    </row>
    <row r="59">
      <c r="A59" s="6" t="n"/>
      <c r="B59" s="8" t="n"/>
      <c r="C59" s="6" t="n"/>
      <c r="D59" s="6" t="n"/>
      <c r="E59" s="6" t="n"/>
      <c r="F59" s="8" t="n"/>
      <c r="G59" s="6" t="n"/>
      <c r="H59" s="8" t="n"/>
      <c r="I59" s="6" t="n"/>
      <c r="J59" s="6">
        <f>IF(D59="","",IF(H59&lt;&gt;"","erledigt",IF(E59="A","Fahrzeug nicht verwenden",IF(AND(F59&lt;&gt;"",F59&lt;TODAY()),"überfällig","offen"))))</f>
        <v/>
      </c>
    </row>
    <row r="60">
      <c r="A60" s="6" t="n"/>
      <c r="B60" s="8" t="n"/>
      <c r="C60" s="6" t="n"/>
      <c r="D60" s="6" t="n"/>
      <c r="E60" s="6" t="n"/>
      <c r="F60" s="8" t="n"/>
      <c r="G60" s="6" t="n"/>
      <c r="H60" s="8" t="n"/>
      <c r="I60" s="6" t="n"/>
      <c r="J60" s="6">
        <f>IF(D60="","",IF(H60&lt;&gt;"","erledigt",IF(E60="A","Fahrzeug nicht verwenden",IF(AND(F60&lt;&gt;"",F60&lt;TODAY()),"überfällig","offen"))))</f>
        <v/>
      </c>
    </row>
    <row r="61">
      <c r="A61" s="6" t="n"/>
      <c r="B61" s="8" t="n"/>
      <c r="C61" s="6" t="n"/>
      <c r="D61" s="6" t="n"/>
      <c r="E61" s="6" t="n"/>
      <c r="F61" s="8" t="n"/>
      <c r="G61" s="6" t="n"/>
      <c r="H61" s="8" t="n"/>
      <c r="I61" s="6" t="n"/>
      <c r="J61" s="6">
        <f>IF(D61="","",IF(H61&lt;&gt;"","erledigt",IF(E61="A","Fahrzeug nicht verwenden",IF(AND(F61&lt;&gt;"",F61&lt;TODAY()),"überfällig","offen"))))</f>
        <v/>
      </c>
    </row>
    <row r="62">
      <c r="A62" s="6" t="n"/>
      <c r="B62" s="8" t="n"/>
      <c r="C62" s="6" t="n"/>
      <c r="D62" s="6" t="n"/>
      <c r="E62" s="6" t="n"/>
      <c r="F62" s="8" t="n"/>
      <c r="G62" s="6" t="n"/>
      <c r="H62" s="8" t="n"/>
      <c r="I62" s="6" t="n"/>
      <c r="J62" s="6">
        <f>IF(D62="","",IF(H62&lt;&gt;"","erledigt",IF(E62="A","Fahrzeug nicht verwenden",IF(AND(F62&lt;&gt;"",F62&lt;TODAY()),"überfällig","offen"))))</f>
        <v/>
      </c>
    </row>
    <row r="63">
      <c r="A63" s="6" t="n"/>
      <c r="B63" s="8" t="n"/>
      <c r="C63" s="6" t="n"/>
      <c r="D63" s="6" t="n"/>
      <c r="E63" s="6" t="n"/>
      <c r="F63" s="8" t="n"/>
      <c r="G63" s="6" t="n"/>
      <c r="H63" s="8" t="n"/>
      <c r="I63" s="6" t="n"/>
      <c r="J63" s="6">
        <f>IF(D63="","",IF(H63&lt;&gt;"","erledigt",IF(E63="A","Fahrzeug nicht verwenden",IF(AND(F63&lt;&gt;"",F63&lt;TODAY()),"überfällig","offen"))))</f>
        <v/>
      </c>
    </row>
    <row r="64">
      <c r="A64" s="6" t="n"/>
      <c r="B64" s="8" t="n"/>
      <c r="C64" s="6" t="n"/>
      <c r="D64" s="6" t="n"/>
      <c r="E64" s="6" t="n"/>
      <c r="F64" s="8" t="n"/>
      <c r="G64" s="6" t="n"/>
      <c r="H64" s="8" t="n"/>
      <c r="I64" s="6" t="n"/>
      <c r="J64" s="6">
        <f>IF(D64="","",IF(H64&lt;&gt;"","erledigt",IF(E64="A","Fahrzeug nicht verwenden",IF(AND(F64&lt;&gt;"",F64&lt;TODAY()),"überfällig","offen"))))</f>
        <v/>
      </c>
    </row>
    <row r="65">
      <c r="A65" s="6" t="n"/>
      <c r="B65" s="8" t="n"/>
      <c r="C65" s="6" t="n"/>
      <c r="D65" s="6" t="n"/>
      <c r="E65" s="6" t="n"/>
      <c r="F65" s="8" t="n"/>
      <c r="G65" s="6" t="n"/>
      <c r="H65" s="8" t="n"/>
      <c r="I65" s="6" t="n"/>
      <c r="J65" s="6">
        <f>IF(D65="","",IF(H65&lt;&gt;"","erledigt",IF(E65="A","Fahrzeug nicht verwenden",IF(AND(F65&lt;&gt;"",F65&lt;TODAY()),"überfällig","offen"))))</f>
        <v/>
      </c>
    </row>
    <row r="66">
      <c r="A66" s="6" t="n"/>
      <c r="B66" s="8" t="n"/>
      <c r="C66" s="6" t="n"/>
      <c r="D66" s="6" t="n"/>
      <c r="E66" s="6" t="n"/>
      <c r="F66" s="8" t="n"/>
      <c r="G66" s="6" t="n"/>
      <c r="H66" s="8" t="n"/>
      <c r="I66" s="6" t="n"/>
      <c r="J66" s="6">
        <f>IF(D66="","",IF(H66&lt;&gt;"","erledigt",IF(E66="A","Fahrzeug nicht verwenden",IF(AND(F66&lt;&gt;"",F66&lt;TODAY()),"überfällig","offen"))))</f>
        <v/>
      </c>
    </row>
    <row r="67">
      <c r="A67" s="6" t="n"/>
      <c r="B67" s="8" t="n"/>
      <c r="C67" s="6" t="n"/>
      <c r="D67" s="6" t="n"/>
      <c r="E67" s="6" t="n"/>
      <c r="F67" s="8" t="n"/>
      <c r="G67" s="6" t="n"/>
      <c r="H67" s="8" t="n"/>
      <c r="I67" s="6" t="n"/>
      <c r="J67" s="6">
        <f>IF(D67="","",IF(H67&lt;&gt;"","erledigt",IF(E67="A","Fahrzeug nicht verwenden",IF(AND(F67&lt;&gt;"",F67&lt;TODAY()),"überfällig","offen"))))</f>
        <v/>
      </c>
    </row>
    <row r="68">
      <c r="A68" s="6" t="n"/>
      <c r="B68" s="8" t="n"/>
      <c r="C68" s="6" t="n"/>
      <c r="D68" s="6" t="n"/>
      <c r="E68" s="6" t="n"/>
      <c r="F68" s="8" t="n"/>
      <c r="G68" s="6" t="n"/>
      <c r="H68" s="8" t="n"/>
      <c r="I68" s="6" t="n"/>
      <c r="J68" s="6">
        <f>IF(D68="","",IF(H68&lt;&gt;"","erledigt",IF(E68="A","Fahrzeug nicht verwenden",IF(AND(F68&lt;&gt;"",F68&lt;TODAY()),"überfällig","offen"))))</f>
        <v/>
      </c>
    </row>
    <row r="69">
      <c r="A69" s="6" t="n"/>
      <c r="B69" s="8" t="n"/>
      <c r="C69" s="6" t="n"/>
      <c r="D69" s="6" t="n"/>
      <c r="E69" s="6" t="n"/>
      <c r="F69" s="8" t="n"/>
      <c r="G69" s="6" t="n"/>
      <c r="H69" s="8" t="n"/>
      <c r="I69" s="6" t="n"/>
      <c r="J69" s="6">
        <f>IF(D69="","",IF(H69&lt;&gt;"","erledigt",IF(E69="A","Fahrzeug nicht verwenden",IF(AND(F69&lt;&gt;"",F69&lt;TODAY()),"überfällig","offen"))))</f>
        <v/>
      </c>
    </row>
    <row r="70">
      <c r="A70" s="6" t="n"/>
      <c r="B70" s="8" t="n"/>
      <c r="C70" s="6" t="n"/>
      <c r="D70" s="6" t="n"/>
      <c r="E70" s="6" t="n"/>
      <c r="F70" s="8" t="n"/>
      <c r="G70" s="6" t="n"/>
      <c r="H70" s="8" t="n"/>
      <c r="I70" s="6" t="n"/>
      <c r="J70" s="6">
        <f>IF(D70="","",IF(H70&lt;&gt;"","erledigt",IF(E70="A","Fahrzeug nicht verwenden",IF(AND(F70&lt;&gt;"",F70&lt;TODAY()),"überfällig","offen"))))</f>
        <v/>
      </c>
    </row>
    <row r="71">
      <c r="A71" s="6" t="n"/>
      <c r="B71" s="8" t="n"/>
      <c r="C71" s="6" t="n"/>
      <c r="D71" s="6" t="n"/>
      <c r="E71" s="6" t="n"/>
      <c r="F71" s="8" t="n"/>
      <c r="G71" s="6" t="n"/>
      <c r="H71" s="8" t="n"/>
      <c r="I71" s="6" t="n"/>
      <c r="J71" s="6">
        <f>IF(D71="","",IF(H71&lt;&gt;"","erledigt",IF(E71="A","Fahrzeug nicht verwenden",IF(AND(F71&lt;&gt;"",F71&lt;TODAY()),"überfällig","offen"))))</f>
        <v/>
      </c>
    </row>
    <row r="72">
      <c r="A72" s="6" t="n"/>
      <c r="B72" s="8" t="n"/>
      <c r="C72" s="6" t="n"/>
      <c r="D72" s="6" t="n"/>
      <c r="E72" s="6" t="n"/>
      <c r="F72" s="8" t="n"/>
      <c r="G72" s="6" t="n"/>
      <c r="H72" s="8" t="n"/>
      <c r="I72" s="6" t="n"/>
      <c r="J72" s="6">
        <f>IF(D72="","",IF(H72&lt;&gt;"","erledigt",IF(E72="A","Fahrzeug nicht verwenden",IF(AND(F72&lt;&gt;"",F72&lt;TODAY()),"überfällig","offen"))))</f>
        <v/>
      </c>
    </row>
    <row r="73">
      <c r="A73" s="6" t="n"/>
      <c r="B73" s="8" t="n"/>
      <c r="C73" s="6" t="n"/>
      <c r="D73" s="6" t="n"/>
      <c r="E73" s="6" t="n"/>
      <c r="F73" s="8" t="n"/>
      <c r="G73" s="6" t="n"/>
      <c r="H73" s="8" t="n"/>
      <c r="I73" s="6" t="n"/>
      <c r="J73" s="6">
        <f>IF(D73="","",IF(H73&lt;&gt;"","erledigt",IF(E73="A","Fahrzeug nicht verwenden",IF(AND(F73&lt;&gt;"",F73&lt;TODAY()),"überfällig","offen"))))</f>
        <v/>
      </c>
    </row>
    <row r="74">
      <c r="A74" s="6" t="n"/>
      <c r="B74" s="8" t="n"/>
      <c r="C74" s="6" t="n"/>
      <c r="D74" s="6" t="n"/>
      <c r="E74" s="6" t="n"/>
      <c r="F74" s="8" t="n"/>
      <c r="G74" s="6" t="n"/>
      <c r="H74" s="8" t="n"/>
      <c r="I74" s="6" t="n"/>
      <c r="J74" s="6">
        <f>IF(D74="","",IF(H74&lt;&gt;"","erledigt",IF(E74="A","Fahrzeug nicht verwenden",IF(AND(F74&lt;&gt;"",F74&lt;TODAY()),"überfällig","offen"))))</f>
        <v/>
      </c>
    </row>
    <row r="75">
      <c r="A75" s="6" t="n"/>
      <c r="B75" s="8" t="n"/>
      <c r="C75" s="6" t="n"/>
      <c r="D75" s="6" t="n"/>
      <c r="E75" s="6" t="n"/>
      <c r="F75" s="8" t="n"/>
      <c r="G75" s="6" t="n"/>
      <c r="H75" s="8" t="n"/>
      <c r="I75" s="6" t="n"/>
      <c r="J75" s="6">
        <f>IF(D75="","",IF(H75&lt;&gt;"","erledigt",IF(E75="A","Fahrzeug nicht verwenden",IF(AND(F75&lt;&gt;"",F75&lt;TODAY()),"überfällig","offen"))))</f>
        <v/>
      </c>
    </row>
    <row r="76">
      <c r="A76" s="6" t="n"/>
      <c r="B76" s="8" t="n"/>
      <c r="C76" s="6" t="n"/>
      <c r="D76" s="6" t="n"/>
      <c r="E76" s="6" t="n"/>
      <c r="F76" s="8" t="n"/>
      <c r="G76" s="6" t="n"/>
      <c r="H76" s="8" t="n"/>
      <c r="I76" s="6" t="n"/>
      <c r="J76" s="6">
        <f>IF(D76="","",IF(H76&lt;&gt;"","erledigt",IF(E76="A","Fahrzeug nicht verwenden",IF(AND(F76&lt;&gt;"",F76&lt;TODAY()),"überfällig","offen"))))</f>
        <v/>
      </c>
    </row>
    <row r="77">
      <c r="A77" s="6" t="n"/>
      <c r="B77" s="8" t="n"/>
      <c r="C77" s="6" t="n"/>
      <c r="D77" s="6" t="n"/>
      <c r="E77" s="6" t="n"/>
      <c r="F77" s="8" t="n"/>
      <c r="G77" s="6" t="n"/>
      <c r="H77" s="8" t="n"/>
      <c r="I77" s="6" t="n"/>
      <c r="J77" s="6">
        <f>IF(D77="","",IF(H77&lt;&gt;"","erledigt",IF(E77="A","Fahrzeug nicht verwenden",IF(AND(F77&lt;&gt;"",F77&lt;TODAY()),"überfällig","offen"))))</f>
        <v/>
      </c>
    </row>
    <row r="78">
      <c r="A78" s="6" t="n"/>
      <c r="B78" s="8" t="n"/>
      <c r="C78" s="6" t="n"/>
      <c r="D78" s="6" t="n"/>
      <c r="E78" s="6" t="n"/>
      <c r="F78" s="8" t="n"/>
      <c r="G78" s="6" t="n"/>
      <c r="H78" s="8" t="n"/>
      <c r="I78" s="6" t="n"/>
      <c r="J78" s="6">
        <f>IF(D78="","",IF(H78&lt;&gt;"","erledigt",IF(E78="A","Fahrzeug nicht verwenden",IF(AND(F78&lt;&gt;"",F78&lt;TODAY()),"überfällig","offen"))))</f>
        <v/>
      </c>
    </row>
    <row r="79">
      <c r="A79" s="6" t="n"/>
      <c r="B79" s="8" t="n"/>
      <c r="C79" s="6" t="n"/>
      <c r="D79" s="6" t="n"/>
      <c r="E79" s="6" t="n"/>
      <c r="F79" s="8" t="n"/>
      <c r="G79" s="6" t="n"/>
      <c r="H79" s="8" t="n"/>
      <c r="I79" s="6" t="n"/>
      <c r="J79" s="6">
        <f>IF(D79="","",IF(H79&lt;&gt;"","erledigt",IF(E79="A","Fahrzeug nicht verwenden",IF(AND(F79&lt;&gt;"",F79&lt;TODAY()),"überfällig","offen"))))</f>
        <v/>
      </c>
    </row>
    <row r="80">
      <c r="A80" s="6" t="n"/>
      <c r="B80" s="8" t="n"/>
      <c r="C80" s="6" t="n"/>
      <c r="D80" s="6" t="n"/>
      <c r="E80" s="6" t="n"/>
      <c r="F80" s="8" t="n"/>
      <c r="G80" s="6" t="n"/>
      <c r="H80" s="8" t="n"/>
      <c r="I80" s="6" t="n"/>
      <c r="J80" s="6">
        <f>IF(D80="","",IF(H80&lt;&gt;"","erledigt",IF(E80="A","Fahrzeug nicht verwenden",IF(AND(F80&lt;&gt;"",F80&lt;TODAY()),"überfällig","offen"))))</f>
        <v/>
      </c>
    </row>
    <row r="81">
      <c r="A81" s="6" t="n"/>
      <c r="B81" s="8" t="n"/>
      <c r="C81" s="6" t="n"/>
      <c r="D81" s="6" t="n"/>
      <c r="E81" s="6" t="n"/>
      <c r="F81" s="8" t="n"/>
      <c r="G81" s="6" t="n"/>
      <c r="H81" s="8" t="n"/>
      <c r="I81" s="6" t="n"/>
      <c r="J81" s="6">
        <f>IF(D81="","",IF(H81&lt;&gt;"","erledigt",IF(E81="A","Fahrzeug nicht verwenden",IF(AND(F81&lt;&gt;"",F81&lt;TODAY()),"überfällig","offen"))))</f>
        <v/>
      </c>
    </row>
    <row r="82">
      <c r="A82" s="6" t="n"/>
      <c r="B82" s="8" t="n"/>
      <c r="C82" s="6" t="n"/>
      <c r="D82" s="6" t="n"/>
      <c r="E82" s="6" t="n"/>
      <c r="F82" s="8" t="n"/>
      <c r="G82" s="6" t="n"/>
      <c r="H82" s="8" t="n"/>
      <c r="I82" s="6" t="n"/>
      <c r="J82" s="6">
        <f>IF(D82="","",IF(H82&lt;&gt;"","erledigt",IF(E82="A","Fahrzeug nicht verwenden",IF(AND(F82&lt;&gt;"",F82&lt;TODAY()),"überfällig","offen"))))</f>
        <v/>
      </c>
    </row>
    <row r="83">
      <c r="A83" s="6" t="n"/>
      <c r="B83" s="8" t="n"/>
      <c r="C83" s="6" t="n"/>
      <c r="D83" s="6" t="n"/>
      <c r="E83" s="6" t="n"/>
      <c r="F83" s="8" t="n"/>
      <c r="G83" s="6" t="n"/>
      <c r="H83" s="8" t="n"/>
      <c r="I83" s="6" t="n"/>
      <c r="J83" s="6">
        <f>IF(D83="","",IF(H83&lt;&gt;"","erledigt",IF(E83="A","Fahrzeug nicht verwenden",IF(AND(F83&lt;&gt;"",F83&lt;TODAY()),"überfällig","offen"))))</f>
        <v/>
      </c>
    </row>
    <row r="84">
      <c r="A84" s="6" t="n"/>
      <c r="B84" s="8" t="n"/>
      <c r="C84" s="6" t="n"/>
      <c r="D84" s="6" t="n"/>
      <c r="E84" s="6" t="n"/>
      <c r="F84" s="8" t="n"/>
      <c r="G84" s="6" t="n"/>
      <c r="H84" s="8" t="n"/>
      <c r="I84" s="6" t="n"/>
      <c r="J84" s="6">
        <f>IF(D84="","",IF(H84&lt;&gt;"","erledigt",IF(E84="A","Fahrzeug nicht verwenden",IF(AND(F84&lt;&gt;"",F84&lt;TODAY()),"überfällig","offen"))))</f>
        <v/>
      </c>
    </row>
    <row r="85">
      <c r="A85" s="6" t="n"/>
      <c r="B85" s="8" t="n"/>
      <c r="C85" s="6" t="n"/>
      <c r="D85" s="6" t="n"/>
      <c r="E85" s="6" t="n"/>
      <c r="F85" s="8" t="n"/>
      <c r="G85" s="6" t="n"/>
      <c r="H85" s="8" t="n"/>
      <c r="I85" s="6" t="n"/>
      <c r="J85" s="6">
        <f>IF(D85="","",IF(H85&lt;&gt;"","erledigt",IF(E85="A","Fahrzeug nicht verwenden",IF(AND(F85&lt;&gt;"",F85&lt;TODAY()),"überfällig","offen"))))</f>
        <v/>
      </c>
    </row>
    <row r="86">
      <c r="A86" s="6" t="n"/>
      <c r="B86" s="8" t="n"/>
      <c r="C86" s="6" t="n"/>
      <c r="D86" s="6" t="n"/>
      <c r="E86" s="6" t="n"/>
      <c r="F86" s="8" t="n"/>
      <c r="G86" s="6" t="n"/>
      <c r="H86" s="8" t="n"/>
      <c r="I86" s="6" t="n"/>
      <c r="J86" s="6">
        <f>IF(D86="","",IF(H86&lt;&gt;"","erledigt",IF(E86="A","Fahrzeug nicht verwenden",IF(AND(F86&lt;&gt;"",F86&lt;TODAY()),"überfällig","offen"))))</f>
        <v/>
      </c>
    </row>
    <row r="87">
      <c r="A87" s="6" t="n"/>
      <c r="B87" s="8" t="n"/>
      <c r="C87" s="6" t="n"/>
      <c r="D87" s="6" t="n"/>
      <c r="E87" s="6" t="n"/>
      <c r="F87" s="8" t="n"/>
      <c r="G87" s="6" t="n"/>
      <c r="H87" s="8" t="n"/>
      <c r="I87" s="6" t="n"/>
      <c r="J87" s="6">
        <f>IF(D87="","",IF(H87&lt;&gt;"","erledigt",IF(E87="A","Fahrzeug nicht verwenden",IF(AND(F87&lt;&gt;"",F87&lt;TODAY()),"überfällig","offen"))))</f>
        <v/>
      </c>
    </row>
    <row r="88">
      <c r="A88" s="6" t="n"/>
      <c r="B88" s="8" t="n"/>
      <c r="C88" s="6" t="n"/>
      <c r="D88" s="6" t="n"/>
      <c r="E88" s="6" t="n"/>
      <c r="F88" s="8" t="n"/>
      <c r="G88" s="6" t="n"/>
      <c r="H88" s="8" t="n"/>
      <c r="I88" s="6" t="n"/>
      <c r="J88" s="6">
        <f>IF(D88="","",IF(H88&lt;&gt;"","erledigt",IF(E88="A","Fahrzeug nicht verwenden",IF(AND(F88&lt;&gt;"",F88&lt;TODAY()),"überfällig","offen"))))</f>
        <v/>
      </c>
    </row>
    <row r="89">
      <c r="A89" s="6" t="n"/>
      <c r="B89" s="8" t="n"/>
      <c r="C89" s="6" t="n"/>
      <c r="D89" s="6" t="n"/>
      <c r="E89" s="6" t="n"/>
      <c r="F89" s="8" t="n"/>
      <c r="G89" s="6" t="n"/>
      <c r="H89" s="8" t="n"/>
      <c r="I89" s="6" t="n"/>
      <c r="J89" s="6">
        <f>IF(D89="","",IF(H89&lt;&gt;"","erledigt",IF(E89="A","Fahrzeug nicht verwenden",IF(AND(F89&lt;&gt;"",F89&lt;TODAY()),"überfällig","offen"))))</f>
        <v/>
      </c>
    </row>
    <row r="90">
      <c r="A90" s="6" t="n"/>
      <c r="B90" s="8" t="n"/>
      <c r="C90" s="6" t="n"/>
      <c r="D90" s="6" t="n"/>
      <c r="E90" s="6" t="n"/>
      <c r="F90" s="8" t="n"/>
      <c r="G90" s="6" t="n"/>
      <c r="H90" s="8" t="n"/>
      <c r="I90" s="6" t="n"/>
      <c r="J90" s="6">
        <f>IF(D90="","",IF(H90&lt;&gt;"","erledigt",IF(E90="A","Fahrzeug nicht verwenden",IF(AND(F90&lt;&gt;"",F90&lt;TODAY()),"überfällig","offen"))))</f>
        <v/>
      </c>
    </row>
    <row r="91">
      <c r="A91" s="6" t="n"/>
      <c r="B91" s="8" t="n"/>
      <c r="C91" s="6" t="n"/>
      <c r="D91" s="6" t="n"/>
      <c r="E91" s="6" t="n"/>
      <c r="F91" s="8" t="n"/>
      <c r="G91" s="6" t="n"/>
      <c r="H91" s="8" t="n"/>
      <c r="I91" s="6" t="n"/>
      <c r="J91" s="6">
        <f>IF(D91="","",IF(H91&lt;&gt;"","erledigt",IF(E91="A","Fahrzeug nicht verwenden",IF(AND(F91&lt;&gt;"",F91&lt;TODAY()),"überfällig","offen"))))</f>
        <v/>
      </c>
    </row>
    <row r="92">
      <c r="A92" s="6" t="n"/>
      <c r="B92" s="8" t="n"/>
      <c r="C92" s="6" t="n"/>
      <c r="D92" s="6" t="n"/>
      <c r="E92" s="6" t="n"/>
      <c r="F92" s="8" t="n"/>
      <c r="G92" s="6" t="n"/>
      <c r="H92" s="8" t="n"/>
      <c r="I92" s="6" t="n"/>
      <c r="J92" s="6">
        <f>IF(D92="","",IF(H92&lt;&gt;"","erledigt",IF(E92="A","Fahrzeug nicht verwenden",IF(AND(F92&lt;&gt;"",F92&lt;TODAY()),"überfällig","offen"))))</f>
        <v/>
      </c>
    </row>
    <row r="93">
      <c r="A93" s="6" t="n"/>
      <c r="B93" s="8" t="n"/>
      <c r="C93" s="6" t="n"/>
      <c r="D93" s="6" t="n"/>
      <c r="E93" s="6" t="n"/>
      <c r="F93" s="8" t="n"/>
      <c r="G93" s="6" t="n"/>
      <c r="H93" s="8" t="n"/>
      <c r="I93" s="6" t="n"/>
      <c r="J93" s="6">
        <f>IF(D93="","",IF(H93&lt;&gt;"","erledigt",IF(E93="A","Fahrzeug nicht verwenden",IF(AND(F93&lt;&gt;"",F93&lt;TODAY()),"überfällig","offen"))))</f>
        <v/>
      </c>
    </row>
    <row r="94">
      <c r="A94" s="6" t="n"/>
      <c r="B94" s="8" t="n"/>
      <c r="C94" s="6" t="n"/>
      <c r="D94" s="6" t="n"/>
      <c r="E94" s="6" t="n"/>
      <c r="F94" s="8" t="n"/>
      <c r="G94" s="6" t="n"/>
      <c r="H94" s="8" t="n"/>
      <c r="I94" s="6" t="n"/>
      <c r="J94" s="6">
        <f>IF(D94="","",IF(H94&lt;&gt;"","erledigt",IF(E94="A","Fahrzeug nicht verwenden",IF(AND(F94&lt;&gt;"",F94&lt;TODAY()),"überfällig","offen"))))</f>
        <v/>
      </c>
    </row>
    <row r="95">
      <c r="A95" s="6" t="n"/>
      <c r="B95" s="8" t="n"/>
      <c r="C95" s="6" t="n"/>
      <c r="D95" s="6" t="n"/>
      <c r="E95" s="6" t="n"/>
      <c r="F95" s="8" t="n"/>
      <c r="G95" s="6" t="n"/>
      <c r="H95" s="8" t="n"/>
      <c r="I95" s="6" t="n"/>
      <c r="J95" s="6">
        <f>IF(D95="","",IF(H95&lt;&gt;"","erledigt",IF(E95="A","Fahrzeug nicht verwenden",IF(AND(F95&lt;&gt;"",F95&lt;TODAY()),"überfällig","offen"))))</f>
        <v/>
      </c>
    </row>
    <row r="96">
      <c r="A96" s="6" t="n"/>
      <c r="B96" s="8" t="n"/>
      <c r="C96" s="6" t="n"/>
      <c r="D96" s="6" t="n"/>
      <c r="E96" s="6" t="n"/>
      <c r="F96" s="8" t="n"/>
      <c r="G96" s="6" t="n"/>
      <c r="H96" s="8" t="n"/>
      <c r="I96" s="6" t="n"/>
      <c r="J96" s="6">
        <f>IF(D96="","",IF(H96&lt;&gt;"","erledigt",IF(E96="A","Fahrzeug nicht verwenden",IF(AND(F96&lt;&gt;"",F96&lt;TODAY()),"überfällig","offen"))))</f>
        <v/>
      </c>
    </row>
    <row r="97">
      <c r="A97" s="6" t="n"/>
      <c r="B97" s="8" t="n"/>
      <c r="C97" s="6" t="n"/>
      <c r="D97" s="6" t="n"/>
      <c r="E97" s="6" t="n"/>
      <c r="F97" s="8" t="n"/>
      <c r="G97" s="6" t="n"/>
      <c r="H97" s="8" t="n"/>
      <c r="I97" s="6" t="n"/>
      <c r="J97" s="6">
        <f>IF(D97="","",IF(H97&lt;&gt;"","erledigt",IF(E97="A","Fahrzeug nicht verwenden",IF(AND(F97&lt;&gt;"",F97&lt;TODAY()),"überfällig","offen"))))</f>
        <v/>
      </c>
    </row>
    <row r="98">
      <c r="A98" s="6" t="n"/>
      <c r="B98" s="8" t="n"/>
      <c r="C98" s="6" t="n"/>
      <c r="D98" s="6" t="n"/>
      <c r="E98" s="6" t="n"/>
      <c r="F98" s="8" t="n"/>
      <c r="G98" s="6" t="n"/>
      <c r="H98" s="8" t="n"/>
      <c r="I98" s="6" t="n"/>
      <c r="J98" s="6">
        <f>IF(D98="","",IF(H98&lt;&gt;"","erledigt",IF(E98="A","Fahrzeug nicht verwenden",IF(AND(F98&lt;&gt;"",F98&lt;TODAY()),"überfällig","offen"))))</f>
        <v/>
      </c>
    </row>
    <row r="99">
      <c r="A99" s="6" t="n"/>
      <c r="B99" s="8" t="n"/>
      <c r="C99" s="6" t="n"/>
      <c r="D99" s="6" t="n"/>
      <c r="E99" s="6" t="n"/>
      <c r="F99" s="8" t="n"/>
      <c r="G99" s="6" t="n"/>
      <c r="H99" s="8" t="n"/>
      <c r="I99" s="6" t="n"/>
      <c r="J99" s="6">
        <f>IF(D99="","",IF(H99&lt;&gt;"","erledigt",IF(E99="A","Fahrzeug nicht verwenden",IF(AND(F99&lt;&gt;"",F99&lt;TODAY()),"überfällig","offen"))))</f>
        <v/>
      </c>
    </row>
    <row r="100">
      <c r="A100" s="6" t="n"/>
      <c r="B100" s="8" t="n"/>
      <c r="C100" s="6" t="n"/>
      <c r="D100" s="6" t="n"/>
      <c r="E100" s="6" t="n"/>
      <c r="F100" s="8" t="n"/>
      <c r="G100" s="6" t="n"/>
      <c r="H100" s="8" t="n"/>
      <c r="I100" s="6" t="n"/>
      <c r="J100" s="6">
        <f>IF(D100="","",IF(H100&lt;&gt;"","erledigt",IF(E100="A","Fahrzeug nicht verwenden",IF(AND(F100&lt;&gt;"",F100&lt;TODAY()),"überfällig","offen"))))</f>
        <v/>
      </c>
    </row>
    <row r="101">
      <c r="A101" s="6" t="n"/>
      <c r="B101" s="8" t="n"/>
      <c r="C101" s="6" t="n"/>
      <c r="D101" s="6" t="n"/>
      <c r="E101" s="6" t="n"/>
      <c r="F101" s="8" t="n"/>
      <c r="G101" s="6" t="n"/>
      <c r="H101" s="8" t="n"/>
      <c r="I101" s="6" t="n"/>
      <c r="J101" s="6">
        <f>IF(D101="","",IF(H101&lt;&gt;"","erledigt",IF(E101="A","Fahrzeug nicht verwenden",IF(AND(F101&lt;&gt;"",F101&lt;TODAY()),"überfällig","offen"))))</f>
        <v/>
      </c>
    </row>
    <row r="102">
      <c r="A102" s="6" t="n"/>
      <c r="B102" s="8" t="n"/>
      <c r="C102" s="6" t="n"/>
      <c r="D102" s="6" t="n"/>
      <c r="E102" s="6" t="n"/>
      <c r="F102" s="8" t="n"/>
      <c r="G102" s="6" t="n"/>
      <c r="H102" s="8" t="n"/>
      <c r="I102" s="6" t="n"/>
      <c r="J102" s="6">
        <f>IF(D102="","",IF(H102&lt;&gt;"","erledigt",IF(E102="A","Fahrzeug nicht verwenden",IF(AND(F102&lt;&gt;"",F102&lt;TODAY()),"überfällig","offen"))))</f>
        <v/>
      </c>
    </row>
    <row r="103">
      <c r="A103" s="6" t="n"/>
      <c r="B103" s="8" t="n"/>
      <c r="C103" s="6" t="n"/>
      <c r="D103" s="6" t="n"/>
      <c r="E103" s="6" t="n"/>
      <c r="F103" s="8" t="n"/>
      <c r="G103" s="6" t="n"/>
      <c r="H103" s="8" t="n"/>
      <c r="I103" s="6" t="n"/>
      <c r="J103" s="6">
        <f>IF(D103="","",IF(H103&lt;&gt;"","erledigt",IF(E103="A","Fahrzeug nicht verwenden",IF(AND(F103&lt;&gt;"",F103&lt;TODAY()),"überfällig","offen"))))</f>
        <v/>
      </c>
    </row>
    <row r="104">
      <c r="A104" s="6" t="n"/>
      <c r="B104" s="8" t="n"/>
      <c r="C104" s="6" t="n"/>
      <c r="D104" s="6" t="n"/>
      <c r="E104" s="6" t="n"/>
      <c r="F104" s="8" t="n"/>
      <c r="G104" s="6" t="n"/>
      <c r="H104" s="8" t="n"/>
      <c r="I104" s="6" t="n"/>
      <c r="J104" s="6">
        <f>IF(D104="","",IF(H104&lt;&gt;"","erledigt",IF(E104="A","Fahrzeug nicht verwenden",IF(AND(F104&lt;&gt;"",F104&lt;TODAY()),"überfällig","offen"))))</f>
        <v/>
      </c>
    </row>
    <row r="105">
      <c r="A105" s="6" t="n"/>
      <c r="B105" s="8" t="n"/>
      <c r="C105" s="6" t="n"/>
      <c r="D105" s="6" t="n"/>
      <c r="E105" s="6" t="n"/>
      <c r="F105" s="8" t="n"/>
      <c r="G105" s="6" t="n"/>
      <c r="H105" s="8" t="n"/>
      <c r="I105" s="6" t="n"/>
      <c r="J105" s="6">
        <f>IF(D105="","",IF(H105&lt;&gt;"","erledigt",IF(E105="A","Fahrzeug nicht verwenden",IF(AND(F105&lt;&gt;"",F105&lt;TODAY()),"überfällig","offen"))))</f>
        <v/>
      </c>
    </row>
    <row r="106">
      <c r="A106" s="6" t="n"/>
      <c r="B106" s="8" t="n"/>
      <c r="C106" s="6" t="n"/>
      <c r="D106" s="6" t="n"/>
      <c r="E106" s="6" t="n"/>
      <c r="F106" s="8" t="n"/>
      <c r="G106" s="6" t="n"/>
      <c r="H106" s="8" t="n"/>
      <c r="I106" s="6" t="n"/>
      <c r="J106" s="6">
        <f>IF(D106="","",IF(H106&lt;&gt;"","erledigt",IF(E106="A","Fahrzeug nicht verwenden",IF(AND(F106&lt;&gt;"",F106&lt;TODAY()),"überfällig","offen"))))</f>
        <v/>
      </c>
    </row>
    <row r="107">
      <c r="A107" s="6" t="n"/>
      <c r="B107" s="8" t="n"/>
      <c r="C107" s="6" t="n"/>
      <c r="D107" s="6" t="n"/>
      <c r="E107" s="6" t="n"/>
      <c r="F107" s="8" t="n"/>
      <c r="G107" s="6" t="n"/>
      <c r="H107" s="8" t="n"/>
      <c r="I107" s="6" t="n"/>
      <c r="J107" s="6">
        <f>IF(D107="","",IF(H107&lt;&gt;"","erledigt",IF(E107="A","Fahrzeug nicht verwenden",IF(AND(F107&lt;&gt;"",F107&lt;TODAY()),"überfällig","offen"))))</f>
        <v/>
      </c>
    </row>
    <row r="108">
      <c r="A108" s="6" t="n"/>
      <c r="B108" s="8" t="n"/>
      <c r="C108" s="6" t="n"/>
      <c r="D108" s="6" t="n"/>
      <c r="E108" s="6" t="n"/>
      <c r="F108" s="8" t="n"/>
      <c r="G108" s="6" t="n"/>
      <c r="H108" s="8" t="n"/>
      <c r="I108" s="6" t="n"/>
      <c r="J108" s="6">
        <f>IF(D108="","",IF(H108&lt;&gt;"","erledigt",IF(E108="A","Fahrzeug nicht verwenden",IF(AND(F108&lt;&gt;"",F108&lt;TODAY()),"überfällig","offen"))))</f>
        <v/>
      </c>
    </row>
    <row r="109">
      <c r="A109" s="6" t="n"/>
      <c r="B109" s="8" t="n"/>
      <c r="C109" s="6" t="n"/>
      <c r="D109" s="6" t="n"/>
      <c r="E109" s="6" t="n"/>
      <c r="F109" s="8" t="n"/>
      <c r="G109" s="6" t="n"/>
      <c r="H109" s="8" t="n"/>
      <c r="I109" s="6" t="n"/>
      <c r="J109" s="6">
        <f>IF(D109="","",IF(H109&lt;&gt;"","erledigt",IF(E109="A","Fahrzeug nicht verwenden",IF(AND(F109&lt;&gt;"",F109&lt;TODAY()),"überfällig","offen"))))</f>
        <v/>
      </c>
    </row>
    <row r="110">
      <c r="A110" s="6" t="n"/>
      <c r="B110" s="8" t="n"/>
      <c r="C110" s="6" t="n"/>
      <c r="D110" s="6" t="n"/>
      <c r="E110" s="6" t="n"/>
      <c r="F110" s="8" t="n"/>
      <c r="G110" s="6" t="n"/>
      <c r="H110" s="8" t="n"/>
      <c r="I110" s="6" t="n"/>
      <c r="J110" s="6">
        <f>IF(D110="","",IF(H110&lt;&gt;"","erledigt",IF(E110="A","Fahrzeug nicht verwenden",IF(AND(F110&lt;&gt;"",F110&lt;TODAY()),"überfällig","offen"))))</f>
        <v/>
      </c>
    </row>
    <row r="111">
      <c r="A111" s="6" t="n"/>
      <c r="B111" s="8" t="n"/>
      <c r="C111" s="6" t="n"/>
      <c r="D111" s="6" t="n"/>
      <c r="E111" s="6" t="n"/>
      <c r="F111" s="8" t="n"/>
      <c r="G111" s="6" t="n"/>
      <c r="H111" s="8" t="n"/>
      <c r="I111" s="6" t="n"/>
      <c r="J111" s="6">
        <f>IF(D111="","",IF(H111&lt;&gt;"","erledigt",IF(E111="A","Fahrzeug nicht verwenden",IF(AND(F111&lt;&gt;"",F111&lt;TODAY()),"überfällig","offen"))))</f>
        <v/>
      </c>
    </row>
    <row r="112">
      <c r="A112" s="6" t="n"/>
      <c r="B112" s="8" t="n"/>
      <c r="C112" s="6" t="n"/>
      <c r="D112" s="6" t="n"/>
      <c r="E112" s="6" t="n"/>
      <c r="F112" s="8" t="n"/>
      <c r="G112" s="6" t="n"/>
      <c r="H112" s="8" t="n"/>
      <c r="I112" s="6" t="n"/>
      <c r="J112" s="6">
        <f>IF(D112="","",IF(H112&lt;&gt;"","erledigt",IF(E112="A","Fahrzeug nicht verwenden",IF(AND(F112&lt;&gt;"",F112&lt;TODAY()),"überfällig","offen"))))</f>
        <v/>
      </c>
    </row>
    <row r="113">
      <c r="A113" s="6" t="n"/>
      <c r="B113" s="8" t="n"/>
      <c r="C113" s="6" t="n"/>
      <c r="D113" s="6" t="n"/>
      <c r="E113" s="6" t="n"/>
      <c r="F113" s="8" t="n"/>
      <c r="G113" s="6" t="n"/>
      <c r="H113" s="8" t="n"/>
      <c r="I113" s="6" t="n"/>
      <c r="J113" s="6">
        <f>IF(D113="","",IF(H113&lt;&gt;"","erledigt",IF(E113="A","Fahrzeug nicht verwenden",IF(AND(F113&lt;&gt;"",F113&lt;TODAY()),"überfällig","offen"))))</f>
        <v/>
      </c>
    </row>
    <row r="114">
      <c r="A114" s="6" t="n"/>
      <c r="B114" s="8" t="n"/>
      <c r="C114" s="6" t="n"/>
      <c r="D114" s="6" t="n"/>
      <c r="E114" s="6" t="n"/>
      <c r="F114" s="8" t="n"/>
      <c r="G114" s="6" t="n"/>
      <c r="H114" s="8" t="n"/>
      <c r="I114" s="6" t="n"/>
      <c r="J114" s="6">
        <f>IF(D114="","",IF(H114&lt;&gt;"","erledigt",IF(E114="A","Fahrzeug nicht verwenden",IF(AND(F114&lt;&gt;"",F114&lt;TODAY()),"überfällig","offen"))))</f>
        <v/>
      </c>
    </row>
    <row r="115">
      <c r="A115" s="6" t="n"/>
      <c r="B115" s="8" t="n"/>
      <c r="C115" s="6" t="n"/>
      <c r="D115" s="6" t="n"/>
      <c r="E115" s="6" t="n"/>
      <c r="F115" s="8" t="n"/>
      <c r="G115" s="6" t="n"/>
      <c r="H115" s="8" t="n"/>
      <c r="I115" s="6" t="n"/>
      <c r="J115" s="6">
        <f>IF(D115="","",IF(H115&lt;&gt;"","erledigt",IF(E115="A","Fahrzeug nicht verwenden",IF(AND(F115&lt;&gt;"",F115&lt;TODAY()),"überfällig","offen"))))</f>
        <v/>
      </c>
    </row>
    <row r="116">
      <c r="A116" s="6" t="n"/>
      <c r="B116" s="8" t="n"/>
      <c r="C116" s="6" t="n"/>
      <c r="D116" s="6" t="n"/>
      <c r="E116" s="6" t="n"/>
      <c r="F116" s="8" t="n"/>
      <c r="G116" s="6" t="n"/>
      <c r="H116" s="8" t="n"/>
      <c r="I116" s="6" t="n"/>
      <c r="J116" s="6">
        <f>IF(D116="","",IF(H116&lt;&gt;"","erledigt",IF(E116="A","Fahrzeug nicht verwenden",IF(AND(F116&lt;&gt;"",F116&lt;TODAY()),"überfällig","offen"))))</f>
        <v/>
      </c>
    </row>
    <row r="117">
      <c r="A117" s="6" t="n"/>
      <c r="B117" s="8" t="n"/>
      <c r="C117" s="6" t="n"/>
      <c r="D117" s="6" t="n"/>
      <c r="E117" s="6" t="n"/>
      <c r="F117" s="8" t="n"/>
      <c r="G117" s="6" t="n"/>
      <c r="H117" s="8" t="n"/>
      <c r="I117" s="6" t="n"/>
      <c r="J117" s="6">
        <f>IF(D117="","",IF(H117&lt;&gt;"","erledigt",IF(E117="A","Fahrzeug nicht verwenden",IF(AND(F117&lt;&gt;"",F117&lt;TODAY()),"überfällig","offen"))))</f>
        <v/>
      </c>
    </row>
    <row r="118">
      <c r="A118" s="6" t="n"/>
      <c r="B118" s="8" t="n"/>
      <c r="C118" s="6" t="n"/>
      <c r="D118" s="6" t="n"/>
      <c r="E118" s="6" t="n"/>
      <c r="F118" s="8" t="n"/>
      <c r="G118" s="6" t="n"/>
      <c r="H118" s="8" t="n"/>
      <c r="I118" s="6" t="n"/>
      <c r="J118" s="6">
        <f>IF(D118="","",IF(H118&lt;&gt;"","erledigt",IF(E118="A","Fahrzeug nicht verwenden",IF(AND(F118&lt;&gt;"",F118&lt;TODAY()),"überfällig","offen"))))</f>
        <v/>
      </c>
    </row>
    <row r="119">
      <c r="A119" s="6" t="n"/>
      <c r="B119" s="8" t="n"/>
      <c r="C119" s="6" t="n"/>
      <c r="D119" s="6" t="n"/>
      <c r="E119" s="6" t="n"/>
      <c r="F119" s="8" t="n"/>
      <c r="G119" s="6" t="n"/>
      <c r="H119" s="8" t="n"/>
      <c r="I119" s="6" t="n"/>
      <c r="J119" s="6">
        <f>IF(D119="","",IF(H119&lt;&gt;"","erledigt",IF(E119="A","Fahrzeug nicht verwenden",IF(AND(F119&lt;&gt;"",F119&lt;TODAY()),"überfällig","offen"))))</f>
        <v/>
      </c>
    </row>
    <row r="120">
      <c r="A120" s="6" t="n"/>
      <c r="B120" s="8" t="n"/>
      <c r="C120" s="6" t="n"/>
      <c r="D120" s="6" t="n"/>
      <c r="E120" s="6" t="n"/>
      <c r="F120" s="8" t="n"/>
      <c r="G120" s="6" t="n"/>
      <c r="H120" s="8" t="n"/>
      <c r="I120" s="6" t="n"/>
      <c r="J120" s="6">
        <f>IF(D120="","",IF(H120&lt;&gt;"","erledigt",IF(E120="A","Fahrzeug nicht verwenden",IF(AND(F120&lt;&gt;"",F120&lt;TODAY()),"überfällig","offen"))))</f>
        <v/>
      </c>
    </row>
    <row r="121">
      <c r="A121" s="6" t="n"/>
      <c r="B121" s="8" t="n"/>
      <c r="C121" s="6" t="n"/>
      <c r="D121" s="6" t="n"/>
      <c r="E121" s="6" t="n"/>
      <c r="F121" s="8" t="n"/>
      <c r="G121" s="6" t="n"/>
      <c r="H121" s="8" t="n"/>
      <c r="I121" s="6" t="n"/>
      <c r="J121" s="6">
        <f>IF(D121="","",IF(H121&lt;&gt;"","erledigt",IF(E121="A","Fahrzeug nicht verwenden",IF(AND(F121&lt;&gt;"",F121&lt;TODAY()),"überfällig","offen"))))</f>
        <v/>
      </c>
    </row>
    <row r="122">
      <c r="A122" s="6" t="n"/>
      <c r="B122" s="8" t="n"/>
      <c r="C122" s="6" t="n"/>
      <c r="D122" s="6" t="n"/>
      <c r="E122" s="6" t="n"/>
      <c r="F122" s="8" t="n"/>
      <c r="G122" s="6" t="n"/>
      <c r="H122" s="8" t="n"/>
      <c r="I122" s="6" t="n"/>
      <c r="J122" s="6">
        <f>IF(D122="","",IF(H122&lt;&gt;"","erledigt",IF(E122="A","Fahrzeug nicht verwenden",IF(AND(F122&lt;&gt;"",F122&lt;TODAY()),"überfällig","offen"))))</f>
        <v/>
      </c>
    </row>
    <row r="123">
      <c r="A123" s="6" t="n"/>
      <c r="B123" s="8" t="n"/>
      <c r="C123" s="6" t="n"/>
      <c r="D123" s="6" t="n"/>
      <c r="E123" s="6" t="n"/>
      <c r="F123" s="8" t="n"/>
      <c r="G123" s="6" t="n"/>
      <c r="H123" s="8" t="n"/>
      <c r="I123" s="6" t="n"/>
      <c r="J123" s="6">
        <f>IF(D123="","",IF(H123&lt;&gt;"","erledigt",IF(E123="A","Fahrzeug nicht verwenden",IF(AND(F123&lt;&gt;"",F123&lt;TODAY()),"überfällig","offen"))))</f>
        <v/>
      </c>
    </row>
    <row r="124">
      <c r="A124" s="6" t="n"/>
      <c r="B124" s="8" t="n"/>
      <c r="C124" s="6" t="n"/>
      <c r="D124" s="6" t="n"/>
      <c r="E124" s="6" t="n"/>
      <c r="F124" s="8" t="n"/>
      <c r="G124" s="6" t="n"/>
      <c r="H124" s="8" t="n"/>
      <c r="I124" s="6" t="n"/>
      <c r="J124" s="6">
        <f>IF(D124="","",IF(H124&lt;&gt;"","erledigt",IF(E124="A","Fahrzeug nicht verwenden",IF(AND(F124&lt;&gt;"",F124&lt;TODAY()),"überfällig","offen"))))</f>
        <v/>
      </c>
    </row>
    <row r="125">
      <c r="A125" s="6" t="n"/>
      <c r="B125" s="8" t="n"/>
      <c r="C125" s="6" t="n"/>
      <c r="D125" s="6" t="n"/>
      <c r="E125" s="6" t="n"/>
      <c r="F125" s="8" t="n"/>
      <c r="G125" s="6" t="n"/>
      <c r="H125" s="8" t="n"/>
      <c r="I125" s="6" t="n"/>
      <c r="J125" s="6">
        <f>IF(D125="","",IF(H125&lt;&gt;"","erledigt",IF(E125="A","Fahrzeug nicht verwenden",IF(AND(F125&lt;&gt;"",F125&lt;TODAY()),"überfällig","offen"))))</f>
        <v/>
      </c>
    </row>
    <row r="126">
      <c r="A126" s="6" t="n"/>
      <c r="B126" s="8" t="n"/>
      <c r="C126" s="6" t="n"/>
      <c r="D126" s="6" t="n"/>
      <c r="E126" s="6" t="n"/>
      <c r="F126" s="8" t="n"/>
      <c r="G126" s="6" t="n"/>
      <c r="H126" s="8" t="n"/>
      <c r="I126" s="6" t="n"/>
      <c r="J126" s="6">
        <f>IF(D126="","",IF(H126&lt;&gt;"","erledigt",IF(E126="A","Fahrzeug nicht verwenden",IF(AND(F126&lt;&gt;"",F126&lt;TODAY()),"überfällig","offen"))))</f>
        <v/>
      </c>
    </row>
    <row r="127">
      <c r="A127" s="6" t="n"/>
      <c r="B127" s="8" t="n"/>
      <c r="C127" s="6" t="n"/>
      <c r="D127" s="6" t="n"/>
      <c r="E127" s="6" t="n"/>
      <c r="F127" s="8" t="n"/>
      <c r="G127" s="6" t="n"/>
      <c r="H127" s="8" t="n"/>
      <c r="I127" s="6" t="n"/>
      <c r="J127" s="6">
        <f>IF(D127="","",IF(H127&lt;&gt;"","erledigt",IF(E127="A","Fahrzeug nicht verwenden",IF(AND(F127&lt;&gt;"",F127&lt;TODAY()),"überfällig","offen"))))</f>
        <v/>
      </c>
    </row>
    <row r="128">
      <c r="A128" s="6" t="n"/>
      <c r="B128" s="8" t="n"/>
      <c r="C128" s="6" t="n"/>
      <c r="D128" s="6" t="n"/>
      <c r="E128" s="6" t="n"/>
      <c r="F128" s="8" t="n"/>
      <c r="G128" s="6" t="n"/>
      <c r="H128" s="8" t="n"/>
      <c r="I128" s="6" t="n"/>
      <c r="J128" s="6">
        <f>IF(D128="","",IF(H128&lt;&gt;"","erledigt",IF(E128="A","Fahrzeug nicht verwenden",IF(AND(F128&lt;&gt;"",F128&lt;TODAY()),"überfällig","offen"))))</f>
        <v/>
      </c>
    </row>
    <row r="129">
      <c r="A129" s="6" t="n"/>
      <c r="B129" s="8" t="n"/>
      <c r="C129" s="6" t="n"/>
      <c r="D129" s="6" t="n"/>
      <c r="E129" s="6" t="n"/>
      <c r="F129" s="8" t="n"/>
      <c r="G129" s="6" t="n"/>
      <c r="H129" s="8" t="n"/>
      <c r="I129" s="6" t="n"/>
      <c r="J129" s="6">
        <f>IF(D129="","",IF(H129&lt;&gt;"","erledigt",IF(E129="A","Fahrzeug nicht verwenden",IF(AND(F129&lt;&gt;"",F129&lt;TODAY()),"überfällig","offen"))))</f>
        <v/>
      </c>
    </row>
    <row r="130">
      <c r="A130" s="6" t="n"/>
      <c r="B130" s="8" t="n"/>
      <c r="C130" s="6" t="n"/>
      <c r="D130" s="6" t="n"/>
      <c r="E130" s="6" t="n"/>
      <c r="F130" s="8" t="n"/>
      <c r="G130" s="6" t="n"/>
      <c r="H130" s="8" t="n"/>
      <c r="I130" s="6" t="n"/>
      <c r="J130" s="6">
        <f>IF(D130="","",IF(H130&lt;&gt;"","erledigt",IF(E130="A","Fahrzeug nicht verwenden",IF(AND(F130&lt;&gt;"",F130&lt;TODAY()),"überfällig","offen"))))</f>
        <v/>
      </c>
    </row>
    <row r="131">
      <c r="A131" s="6" t="n"/>
      <c r="B131" s="8" t="n"/>
      <c r="C131" s="6" t="n"/>
      <c r="D131" s="6" t="n"/>
      <c r="E131" s="6" t="n"/>
      <c r="F131" s="8" t="n"/>
      <c r="G131" s="6" t="n"/>
      <c r="H131" s="8" t="n"/>
      <c r="I131" s="6" t="n"/>
      <c r="J131" s="6">
        <f>IF(D131="","",IF(H131&lt;&gt;"","erledigt",IF(E131="A","Fahrzeug nicht verwenden",IF(AND(F131&lt;&gt;"",F131&lt;TODAY()),"überfällig","offen"))))</f>
        <v/>
      </c>
    </row>
    <row r="132">
      <c r="A132" s="6" t="n"/>
      <c r="B132" s="8" t="n"/>
      <c r="C132" s="6" t="n"/>
      <c r="D132" s="6" t="n"/>
      <c r="E132" s="6" t="n"/>
      <c r="F132" s="8" t="n"/>
      <c r="G132" s="6" t="n"/>
      <c r="H132" s="8" t="n"/>
      <c r="I132" s="6" t="n"/>
      <c r="J132" s="6">
        <f>IF(D132="","",IF(H132&lt;&gt;"","erledigt",IF(E132="A","Fahrzeug nicht verwenden",IF(AND(F132&lt;&gt;"",F132&lt;TODAY()),"überfällig","offen"))))</f>
        <v/>
      </c>
    </row>
    <row r="133">
      <c r="A133" s="6" t="n"/>
      <c r="B133" s="8" t="n"/>
      <c r="C133" s="6" t="n"/>
      <c r="D133" s="6" t="n"/>
      <c r="E133" s="6" t="n"/>
      <c r="F133" s="8" t="n"/>
      <c r="G133" s="6" t="n"/>
      <c r="H133" s="8" t="n"/>
      <c r="I133" s="6" t="n"/>
      <c r="J133" s="6">
        <f>IF(D133="","",IF(H133&lt;&gt;"","erledigt",IF(E133="A","Fahrzeug nicht verwenden",IF(AND(F133&lt;&gt;"",F133&lt;TODAY()),"überfällig","offen"))))</f>
        <v/>
      </c>
    </row>
    <row r="134">
      <c r="A134" s="6" t="n"/>
      <c r="B134" s="8" t="n"/>
      <c r="C134" s="6" t="n"/>
      <c r="D134" s="6" t="n"/>
      <c r="E134" s="6" t="n"/>
      <c r="F134" s="8" t="n"/>
      <c r="G134" s="6" t="n"/>
      <c r="H134" s="8" t="n"/>
      <c r="I134" s="6" t="n"/>
      <c r="J134" s="6">
        <f>IF(D134="","",IF(H134&lt;&gt;"","erledigt",IF(E134="A","Fahrzeug nicht verwenden",IF(AND(F134&lt;&gt;"",F134&lt;TODAY()),"überfällig","offen"))))</f>
        <v/>
      </c>
    </row>
    <row r="135">
      <c r="A135" s="6" t="n"/>
      <c r="B135" s="8" t="n"/>
      <c r="C135" s="6" t="n"/>
      <c r="D135" s="6" t="n"/>
      <c r="E135" s="6" t="n"/>
      <c r="F135" s="8" t="n"/>
      <c r="G135" s="6" t="n"/>
      <c r="H135" s="8" t="n"/>
      <c r="I135" s="6" t="n"/>
      <c r="J135" s="6">
        <f>IF(D135="","",IF(H135&lt;&gt;"","erledigt",IF(E135="A","Fahrzeug nicht verwenden",IF(AND(F135&lt;&gt;"",F135&lt;TODAY()),"überfällig","offen"))))</f>
        <v/>
      </c>
    </row>
    <row r="136">
      <c r="A136" s="6" t="n"/>
      <c r="B136" s="8" t="n"/>
      <c r="C136" s="6" t="n"/>
      <c r="D136" s="6" t="n"/>
      <c r="E136" s="6" t="n"/>
      <c r="F136" s="8" t="n"/>
      <c r="G136" s="6" t="n"/>
      <c r="H136" s="8" t="n"/>
      <c r="I136" s="6" t="n"/>
      <c r="J136" s="6">
        <f>IF(D136="","",IF(H136&lt;&gt;"","erledigt",IF(E136="A","Fahrzeug nicht verwenden",IF(AND(F136&lt;&gt;"",F136&lt;TODAY()),"überfällig","offen"))))</f>
        <v/>
      </c>
    </row>
    <row r="137">
      <c r="A137" s="6" t="n"/>
      <c r="B137" s="8" t="n"/>
      <c r="C137" s="6" t="n"/>
      <c r="D137" s="6" t="n"/>
      <c r="E137" s="6" t="n"/>
      <c r="F137" s="8" t="n"/>
      <c r="G137" s="6" t="n"/>
      <c r="H137" s="8" t="n"/>
      <c r="I137" s="6" t="n"/>
      <c r="J137" s="6">
        <f>IF(D137="","",IF(H137&lt;&gt;"","erledigt",IF(E137="A","Fahrzeug nicht verwenden",IF(AND(F137&lt;&gt;"",F137&lt;TODAY()),"überfällig","offen"))))</f>
        <v/>
      </c>
    </row>
    <row r="138">
      <c r="A138" s="6" t="n"/>
      <c r="B138" s="8" t="n"/>
      <c r="C138" s="6" t="n"/>
      <c r="D138" s="6" t="n"/>
      <c r="E138" s="6" t="n"/>
      <c r="F138" s="8" t="n"/>
      <c r="G138" s="6" t="n"/>
      <c r="H138" s="8" t="n"/>
      <c r="I138" s="6" t="n"/>
      <c r="J138" s="6">
        <f>IF(D138="","",IF(H138&lt;&gt;"","erledigt",IF(E138="A","Fahrzeug nicht verwenden",IF(AND(F138&lt;&gt;"",F138&lt;TODAY()),"überfällig","offen"))))</f>
        <v/>
      </c>
    </row>
    <row r="139">
      <c r="A139" s="6" t="n"/>
      <c r="B139" s="8" t="n"/>
      <c r="C139" s="6" t="n"/>
      <c r="D139" s="6" t="n"/>
      <c r="E139" s="6" t="n"/>
      <c r="F139" s="8" t="n"/>
      <c r="G139" s="6" t="n"/>
      <c r="H139" s="8" t="n"/>
      <c r="I139" s="6" t="n"/>
      <c r="J139" s="6">
        <f>IF(D139="","",IF(H139&lt;&gt;"","erledigt",IF(E139="A","Fahrzeug nicht verwenden",IF(AND(F139&lt;&gt;"",F139&lt;TODAY()),"überfällig","offen"))))</f>
        <v/>
      </c>
    </row>
    <row r="140">
      <c r="A140" s="6" t="n"/>
      <c r="B140" s="8" t="n"/>
      <c r="C140" s="6" t="n"/>
      <c r="D140" s="6" t="n"/>
      <c r="E140" s="6" t="n"/>
      <c r="F140" s="8" t="n"/>
      <c r="G140" s="6" t="n"/>
      <c r="H140" s="8" t="n"/>
      <c r="I140" s="6" t="n"/>
      <c r="J140" s="6">
        <f>IF(D140="","",IF(H140&lt;&gt;"","erledigt",IF(E140="A","Fahrzeug nicht verwenden",IF(AND(F140&lt;&gt;"",F140&lt;TODAY()),"überfällig","offen"))))</f>
        <v/>
      </c>
    </row>
    <row r="141">
      <c r="A141" s="6" t="n"/>
      <c r="B141" s="8" t="n"/>
      <c r="C141" s="6" t="n"/>
      <c r="D141" s="6" t="n"/>
      <c r="E141" s="6" t="n"/>
      <c r="F141" s="8" t="n"/>
      <c r="G141" s="6" t="n"/>
      <c r="H141" s="8" t="n"/>
      <c r="I141" s="6" t="n"/>
      <c r="J141" s="6">
        <f>IF(D141="","",IF(H141&lt;&gt;"","erledigt",IF(E141="A","Fahrzeug nicht verwenden",IF(AND(F141&lt;&gt;"",F141&lt;TODAY()),"überfällig","offen"))))</f>
        <v/>
      </c>
    </row>
    <row r="142">
      <c r="A142" s="6" t="n"/>
      <c r="B142" s="8" t="n"/>
      <c r="C142" s="6" t="n"/>
      <c r="D142" s="6" t="n"/>
      <c r="E142" s="6" t="n"/>
      <c r="F142" s="8" t="n"/>
      <c r="G142" s="6" t="n"/>
      <c r="H142" s="8" t="n"/>
      <c r="I142" s="6" t="n"/>
      <c r="J142" s="6">
        <f>IF(D142="","",IF(H142&lt;&gt;"","erledigt",IF(E142="A","Fahrzeug nicht verwenden",IF(AND(F142&lt;&gt;"",F142&lt;TODAY()),"überfällig","offen"))))</f>
        <v/>
      </c>
    </row>
    <row r="143">
      <c r="A143" s="6" t="n"/>
      <c r="B143" s="8" t="n"/>
      <c r="C143" s="6" t="n"/>
      <c r="D143" s="6" t="n"/>
      <c r="E143" s="6" t="n"/>
      <c r="F143" s="8" t="n"/>
      <c r="G143" s="6" t="n"/>
      <c r="H143" s="8" t="n"/>
      <c r="I143" s="6" t="n"/>
      <c r="J143" s="6">
        <f>IF(D143="","",IF(H143&lt;&gt;"","erledigt",IF(E143="A","Fahrzeug nicht verwenden",IF(AND(F143&lt;&gt;"",F143&lt;TODAY()),"überfällig","offen"))))</f>
        <v/>
      </c>
    </row>
    <row r="144">
      <c r="A144" s="6" t="n"/>
      <c r="B144" s="8" t="n"/>
      <c r="C144" s="6" t="n"/>
      <c r="D144" s="6" t="n"/>
      <c r="E144" s="6" t="n"/>
      <c r="F144" s="8" t="n"/>
      <c r="G144" s="6" t="n"/>
      <c r="H144" s="8" t="n"/>
      <c r="I144" s="6" t="n"/>
      <c r="J144" s="6">
        <f>IF(D144="","",IF(H144&lt;&gt;"","erledigt",IF(E144="A","Fahrzeug nicht verwenden",IF(AND(F144&lt;&gt;"",F144&lt;TODAY()),"überfällig","offen"))))</f>
        <v/>
      </c>
    </row>
    <row r="145">
      <c r="A145" s="6" t="n"/>
      <c r="B145" s="8" t="n"/>
      <c r="C145" s="6" t="n"/>
      <c r="D145" s="6" t="n"/>
      <c r="E145" s="6" t="n"/>
      <c r="F145" s="8" t="n"/>
      <c r="G145" s="6" t="n"/>
      <c r="H145" s="8" t="n"/>
      <c r="I145" s="6" t="n"/>
      <c r="J145" s="6">
        <f>IF(D145="","",IF(H145&lt;&gt;"","erledigt",IF(E145="A","Fahrzeug nicht verwenden",IF(AND(F145&lt;&gt;"",F145&lt;TODAY()),"überfällig","offen"))))</f>
        <v/>
      </c>
    </row>
    <row r="146">
      <c r="A146" s="6" t="n"/>
      <c r="B146" s="8" t="n"/>
      <c r="C146" s="6" t="n"/>
      <c r="D146" s="6" t="n"/>
      <c r="E146" s="6" t="n"/>
      <c r="F146" s="8" t="n"/>
      <c r="G146" s="6" t="n"/>
      <c r="H146" s="8" t="n"/>
      <c r="I146" s="6" t="n"/>
      <c r="J146" s="6">
        <f>IF(D146="","",IF(H146&lt;&gt;"","erledigt",IF(E146="A","Fahrzeug nicht verwenden",IF(AND(F146&lt;&gt;"",F146&lt;TODAY()),"überfällig","offen"))))</f>
        <v/>
      </c>
    </row>
    <row r="147">
      <c r="A147" s="6" t="n"/>
      <c r="B147" s="8" t="n"/>
      <c r="C147" s="6" t="n"/>
      <c r="D147" s="6" t="n"/>
      <c r="E147" s="6" t="n"/>
      <c r="F147" s="8" t="n"/>
      <c r="G147" s="6" t="n"/>
      <c r="H147" s="8" t="n"/>
      <c r="I147" s="6" t="n"/>
      <c r="J147" s="6">
        <f>IF(D147="","",IF(H147&lt;&gt;"","erledigt",IF(E147="A","Fahrzeug nicht verwenden",IF(AND(F147&lt;&gt;"",F147&lt;TODAY()),"überfällig","offen"))))</f>
        <v/>
      </c>
    </row>
    <row r="148">
      <c r="A148" s="6" t="n"/>
      <c r="B148" s="8" t="n"/>
      <c r="C148" s="6" t="n"/>
      <c r="D148" s="6" t="n"/>
      <c r="E148" s="6" t="n"/>
      <c r="F148" s="8" t="n"/>
      <c r="G148" s="6" t="n"/>
      <c r="H148" s="8" t="n"/>
      <c r="I148" s="6" t="n"/>
      <c r="J148" s="6">
        <f>IF(D148="","",IF(H148&lt;&gt;"","erledigt",IF(E148="A","Fahrzeug nicht verwenden",IF(AND(F148&lt;&gt;"",F148&lt;TODAY()),"überfällig","offen"))))</f>
        <v/>
      </c>
    </row>
    <row r="149">
      <c r="A149" s="6" t="n"/>
      <c r="B149" s="8" t="n"/>
      <c r="C149" s="6" t="n"/>
      <c r="D149" s="6" t="n"/>
      <c r="E149" s="6" t="n"/>
      <c r="F149" s="8" t="n"/>
      <c r="G149" s="6" t="n"/>
      <c r="H149" s="8" t="n"/>
      <c r="I149" s="6" t="n"/>
      <c r="J149" s="6">
        <f>IF(D149="","",IF(H149&lt;&gt;"","erledigt",IF(E149="A","Fahrzeug nicht verwenden",IF(AND(F149&lt;&gt;"",F149&lt;TODAY()),"überfällig","offen"))))</f>
        <v/>
      </c>
    </row>
    <row r="150">
      <c r="A150" s="6" t="n"/>
      <c r="B150" s="8" t="n"/>
      <c r="C150" s="6" t="n"/>
      <c r="D150" s="6" t="n"/>
      <c r="E150" s="6" t="n"/>
      <c r="F150" s="8" t="n"/>
      <c r="G150" s="6" t="n"/>
      <c r="H150" s="8" t="n"/>
      <c r="I150" s="6" t="n"/>
      <c r="J150" s="6">
        <f>IF(D150="","",IF(H150&lt;&gt;"","erledigt",IF(E150="A","Fahrzeug nicht verwenden",IF(AND(F150&lt;&gt;"",F150&lt;TODAY()),"überfällig","offen"))))</f>
        <v/>
      </c>
    </row>
    <row r="151">
      <c r="A151" s="6" t="n"/>
      <c r="B151" s="8" t="n"/>
      <c r="C151" s="6" t="n"/>
      <c r="D151" s="6" t="n"/>
      <c r="E151" s="6" t="n"/>
      <c r="F151" s="8" t="n"/>
      <c r="G151" s="6" t="n"/>
      <c r="H151" s="8" t="n"/>
      <c r="I151" s="6" t="n"/>
      <c r="J151" s="6">
        <f>IF(D151="","",IF(H151&lt;&gt;"","erledigt",IF(E151="A","Fahrzeug nicht verwenden",IF(AND(F151&lt;&gt;"",F151&lt;TODAY()),"überfällig","offen"))))</f>
        <v/>
      </c>
    </row>
    <row r="152">
      <c r="A152" s="6" t="n"/>
      <c r="B152" s="8" t="n"/>
      <c r="C152" s="6" t="n"/>
      <c r="D152" s="6" t="n"/>
      <c r="E152" s="6" t="n"/>
      <c r="F152" s="8" t="n"/>
      <c r="G152" s="6" t="n"/>
      <c r="H152" s="8" t="n"/>
      <c r="I152" s="6" t="n"/>
      <c r="J152" s="6">
        <f>IF(D152="","",IF(H152&lt;&gt;"","erledigt",IF(E152="A","Fahrzeug nicht verwenden",IF(AND(F152&lt;&gt;"",F152&lt;TODAY()),"überfällig","offen"))))</f>
        <v/>
      </c>
    </row>
    <row r="153">
      <c r="A153" s="6" t="n"/>
      <c r="B153" s="8" t="n"/>
      <c r="C153" s="6" t="n"/>
      <c r="D153" s="6" t="n"/>
      <c r="E153" s="6" t="n"/>
      <c r="F153" s="8" t="n"/>
      <c r="G153" s="6" t="n"/>
      <c r="H153" s="8" t="n"/>
      <c r="I153" s="6" t="n"/>
      <c r="J153" s="6">
        <f>IF(D153="","",IF(H153&lt;&gt;"","erledigt",IF(E153="A","Fahrzeug nicht verwenden",IF(AND(F153&lt;&gt;"",F153&lt;TODAY()),"überfällig","offen"))))</f>
        <v/>
      </c>
    </row>
    <row r="154">
      <c r="A154" s="6" t="n"/>
      <c r="B154" s="8" t="n"/>
      <c r="C154" s="6" t="n"/>
      <c r="D154" s="6" t="n"/>
      <c r="E154" s="6" t="n"/>
      <c r="F154" s="8" t="n"/>
      <c r="G154" s="6" t="n"/>
      <c r="H154" s="8" t="n"/>
      <c r="I154" s="6" t="n"/>
      <c r="J154" s="6">
        <f>IF(D154="","",IF(H154&lt;&gt;"","erledigt",IF(E154="A","Fahrzeug nicht verwenden",IF(AND(F154&lt;&gt;"",F154&lt;TODAY()),"überfällig","offen"))))</f>
        <v/>
      </c>
    </row>
    <row r="155">
      <c r="A155" s="6" t="n"/>
      <c r="B155" s="8" t="n"/>
      <c r="C155" s="6" t="n"/>
      <c r="D155" s="6" t="n"/>
      <c r="E155" s="6" t="n"/>
      <c r="F155" s="8" t="n"/>
      <c r="G155" s="6" t="n"/>
      <c r="H155" s="8" t="n"/>
      <c r="I155" s="6" t="n"/>
      <c r="J155" s="6">
        <f>IF(D155="","",IF(H155&lt;&gt;"","erledigt",IF(E155="A","Fahrzeug nicht verwenden",IF(AND(F155&lt;&gt;"",F155&lt;TODAY()),"überfällig","offen"))))</f>
        <v/>
      </c>
    </row>
    <row r="156">
      <c r="A156" s="6" t="n"/>
      <c r="B156" s="8" t="n"/>
      <c r="C156" s="6" t="n"/>
      <c r="D156" s="6" t="n"/>
      <c r="E156" s="6" t="n"/>
      <c r="F156" s="8" t="n"/>
      <c r="G156" s="6" t="n"/>
      <c r="H156" s="8" t="n"/>
      <c r="I156" s="6" t="n"/>
      <c r="J156" s="6">
        <f>IF(D156="","",IF(H156&lt;&gt;"","erledigt",IF(E156="A","Fahrzeug nicht verwenden",IF(AND(F156&lt;&gt;"",F156&lt;TODAY()),"überfällig","offen"))))</f>
        <v/>
      </c>
    </row>
    <row r="157">
      <c r="A157" s="6" t="n"/>
      <c r="B157" s="8" t="n"/>
      <c r="C157" s="6" t="n"/>
      <c r="D157" s="6" t="n"/>
      <c r="E157" s="6" t="n"/>
      <c r="F157" s="8" t="n"/>
      <c r="G157" s="6" t="n"/>
      <c r="H157" s="8" t="n"/>
      <c r="I157" s="6" t="n"/>
      <c r="J157" s="6">
        <f>IF(D157="","",IF(H157&lt;&gt;"","erledigt",IF(E157="A","Fahrzeug nicht verwenden",IF(AND(F157&lt;&gt;"",F157&lt;TODAY()),"überfällig","offen"))))</f>
        <v/>
      </c>
    </row>
    <row r="158">
      <c r="A158" s="6" t="n"/>
      <c r="B158" s="8" t="n"/>
      <c r="C158" s="6" t="n"/>
      <c r="D158" s="6" t="n"/>
      <c r="E158" s="6" t="n"/>
      <c r="F158" s="8" t="n"/>
      <c r="G158" s="6" t="n"/>
      <c r="H158" s="8" t="n"/>
      <c r="I158" s="6" t="n"/>
      <c r="J158" s="6">
        <f>IF(D158="","",IF(H158&lt;&gt;"","erledigt",IF(E158="A","Fahrzeug nicht verwenden",IF(AND(F158&lt;&gt;"",F158&lt;TODAY()),"überfällig","offen"))))</f>
        <v/>
      </c>
    </row>
    <row r="159">
      <c r="A159" s="6" t="n"/>
      <c r="B159" s="8" t="n"/>
      <c r="C159" s="6" t="n"/>
      <c r="D159" s="6" t="n"/>
      <c r="E159" s="6" t="n"/>
      <c r="F159" s="8" t="n"/>
      <c r="G159" s="6" t="n"/>
      <c r="H159" s="8" t="n"/>
      <c r="I159" s="6" t="n"/>
      <c r="J159" s="6">
        <f>IF(D159="","",IF(H159&lt;&gt;"","erledigt",IF(E159="A","Fahrzeug nicht verwenden",IF(AND(F159&lt;&gt;"",F159&lt;TODAY()),"überfällig","offen"))))</f>
        <v/>
      </c>
    </row>
    <row r="160">
      <c r="A160" s="6" t="n"/>
      <c r="B160" s="8" t="n"/>
      <c r="C160" s="6" t="n"/>
      <c r="D160" s="6" t="n"/>
      <c r="E160" s="6" t="n"/>
      <c r="F160" s="8" t="n"/>
      <c r="G160" s="6" t="n"/>
      <c r="H160" s="8" t="n"/>
      <c r="I160" s="6" t="n"/>
      <c r="J160" s="6">
        <f>IF(D160="","",IF(H160&lt;&gt;"","erledigt",IF(E160="A","Fahrzeug nicht verwenden",IF(AND(F160&lt;&gt;"",F160&lt;TODAY()),"überfällig","offen"))))</f>
        <v/>
      </c>
    </row>
    <row r="161">
      <c r="A161" s="6" t="n"/>
      <c r="B161" s="8" t="n"/>
      <c r="C161" s="6" t="n"/>
      <c r="D161" s="6" t="n"/>
      <c r="E161" s="6" t="n"/>
      <c r="F161" s="8" t="n"/>
      <c r="G161" s="6" t="n"/>
      <c r="H161" s="8" t="n"/>
      <c r="I161" s="6" t="n"/>
      <c r="J161" s="6">
        <f>IF(D161="","",IF(H161&lt;&gt;"","erledigt",IF(E161="A","Fahrzeug nicht verwenden",IF(AND(F161&lt;&gt;"",F161&lt;TODAY()),"überfällig","offen"))))</f>
        <v/>
      </c>
    </row>
    <row r="162">
      <c r="A162" s="6" t="n"/>
      <c r="B162" s="8" t="n"/>
      <c r="C162" s="6" t="n"/>
      <c r="D162" s="6" t="n"/>
      <c r="E162" s="6" t="n"/>
      <c r="F162" s="8" t="n"/>
      <c r="G162" s="6" t="n"/>
      <c r="H162" s="8" t="n"/>
      <c r="I162" s="6" t="n"/>
      <c r="J162" s="6">
        <f>IF(D162="","",IF(H162&lt;&gt;"","erledigt",IF(E162="A","Fahrzeug nicht verwenden",IF(AND(F162&lt;&gt;"",F162&lt;TODAY()),"überfällig","offen"))))</f>
        <v/>
      </c>
    </row>
    <row r="163">
      <c r="A163" s="6" t="n"/>
      <c r="B163" s="8" t="n"/>
      <c r="C163" s="6" t="n"/>
      <c r="D163" s="6" t="n"/>
      <c r="E163" s="6" t="n"/>
      <c r="F163" s="8" t="n"/>
      <c r="G163" s="6" t="n"/>
      <c r="H163" s="8" t="n"/>
      <c r="I163" s="6" t="n"/>
      <c r="J163" s="6">
        <f>IF(D163="","",IF(H163&lt;&gt;"","erledigt",IF(E163="A","Fahrzeug nicht verwenden",IF(AND(F163&lt;&gt;"",F163&lt;TODAY()),"überfällig","offen"))))</f>
        <v/>
      </c>
    </row>
    <row r="164">
      <c r="A164" s="6" t="n"/>
      <c r="B164" s="8" t="n"/>
      <c r="C164" s="6" t="n"/>
      <c r="D164" s="6" t="n"/>
      <c r="E164" s="6" t="n"/>
      <c r="F164" s="8" t="n"/>
      <c r="G164" s="6" t="n"/>
      <c r="H164" s="8" t="n"/>
      <c r="I164" s="6" t="n"/>
      <c r="J164" s="6">
        <f>IF(D164="","",IF(H164&lt;&gt;"","erledigt",IF(E164="A","Fahrzeug nicht verwenden",IF(AND(F164&lt;&gt;"",F164&lt;TODAY()),"überfällig","offen"))))</f>
        <v/>
      </c>
    </row>
    <row r="165">
      <c r="A165" s="6" t="n"/>
      <c r="B165" s="8" t="n"/>
      <c r="C165" s="6" t="n"/>
      <c r="D165" s="6" t="n"/>
      <c r="E165" s="6" t="n"/>
      <c r="F165" s="8" t="n"/>
      <c r="G165" s="6" t="n"/>
      <c r="H165" s="8" t="n"/>
      <c r="I165" s="6" t="n"/>
      <c r="J165" s="6">
        <f>IF(D165="","",IF(H165&lt;&gt;"","erledigt",IF(E165="A","Fahrzeug nicht verwenden",IF(AND(F165&lt;&gt;"",F165&lt;TODAY()),"überfällig","offen"))))</f>
        <v/>
      </c>
    </row>
    <row r="166">
      <c r="A166" s="6" t="n"/>
      <c r="B166" s="8" t="n"/>
      <c r="C166" s="6" t="n"/>
      <c r="D166" s="6" t="n"/>
      <c r="E166" s="6" t="n"/>
      <c r="F166" s="8" t="n"/>
      <c r="G166" s="6" t="n"/>
      <c r="H166" s="8" t="n"/>
      <c r="I166" s="6" t="n"/>
      <c r="J166" s="6">
        <f>IF(D166="","",IF(H166&lt;&gt;"","erledigt",IF(E166="A","Fahrzeug nicht verwenden",IF(AND(F166&lt;&gt;"",F166&lt;TODAY()),"überfällig","offen"))))</f>
        <v/>
      </c>
    </row>
    <row r="167">
      <c r="A167" s="6" t="n"/>
      <c r="B167" s="8" t="n"/>
      <c r="C167" s="6" t="n"/>
      <c r="D167" s="6" t="n"/>
      <c r="E167" s="6" t="n"/>
      <c r="F167" s="8" t="n"/>
      <c r="G167" s="6" t="n"/>
      <c r="H167" s="8" t="n"/>
      <c r="I167" s="6" t="n"/>
      <c r="J167" s="6">
        <f>IF(D167="","",IF(H167&lt;&gt;"","erledigt",IF(E167="A","Fahrzeug nicht verwenden",IF(AND(F167&lt;&gt;"",F167&lt;TODAY()),"überfällig","offen"))))</f>
        <v/>
      </c>
    </row>
    <row r="168">
      <c r="A168" s="6" t="n"/>
      <c r="B168" s="8" t="n"/>
      <c r="C168" s="6" t="n"/>
      <c r="D168" s="6" t="n"/>
      <c r="E168" s="6" t="n"/>
      <c r="F168" s="8" t="n"/>
      <c r="G168" s="6" t="n"/>
      <c r="H168" s="8" t="n"/>
      <c r="I168" s="6" t="n"/>
      <c r="J168" s="6">
        <f>IF(D168="","",IF(H168&lt;&gt;"","erledigt",IF(E168="A","Fahrzeug nicht verwenden",IF(AND(F168&lt;&gt;"",F168&lt;TODAY()),"überfällig","offen"))))</f>
        <v/>
      </c>
    </row>
    <row r="169">
      <c r="A169" s="6" t="n"/>
      <c r="B169" s="8" t="n"/>
      <c r="C169" s="6" t="n"/>
      <c r="D169" s="6" t="n"/>
      <c r="E169" s="6" t="n"/>
      <c r="F169" s="8" t="n"/>
      <c r="G169" s="6" t="n"/>
      <c r="H169" s="8" t="n"/>
      <c r="I169" s="6" t="n"/>
      <c r="J169" s="6">
        <f>IF(D169="","",IF(H169&lt;&gt;"","erledigt",IF(E169="A","Fahrzeug nicht verwenden",IF(AND(F169&lt;&gt;"",F169&lt;TODAY()),"überfällig","offen"))))</f>
        <v/>
      </c>
    </row>
    <row r="170">
      <c r="A170" s="6" t="n"/>
      <c r="B170" s="8" t="n"/>
      <c r="C170" s="6" t="n"/>
      <c r="D170" s="6" t="n"/>
      <c r="E170" s="6" t="n"/>
      <c r="F170" s="8" t="n"/>
      <c r="G170" s="6" t="n"/>
      <c r="H170" s="8" t="n"/>
      <c r="I170" s="6" t="n"/>
      <c r="J170" s="6">
        <f>IF(D170="","",IF(H170&lt;&gt;"","erledigt",IF(E170="A","Fahrzeug nicht verwenden",IF(AND(F170&lt;&gt;"",F170&lt;TODAY()),"überfällig","offen"))))</f>
        <v/>
      </c>
    </row>
    <row r="171">
      <c r="A171" s="6" t="n"/>
      <c r="B171" s="8" t="n"/>
      <c r="C171" s="6" t="n"/>
      <c r="D171" s="6" t="n"/>
      <c r="E171" s="6" t="n"/>
      <c r="F171" s="8" t="n"/>
      <c r="G171" s="6" t="n"/>
      <c r="H171" s="8" t="n"/>
      <c r="I171" s="6" t="n"/>
      <c r="J171" s="6">
        <f>IF(D171="","",IF(H171&lt;&gt;"","erledigt",IF(E171="A","Fahrzeug nicht verwenden",IF(AND(F171&lt;&gt;"",F171&lt;TODAY()),"überfällig","offen"))))</f>
        <v/>
      </c>
    </row>
    <row r="172">
      <c r="A172" s="6" t="n"/>
      <c r="B172" s="8" t="n"/>
      <c r="C172" s="6" t="n"/>
      <c r="D172" s="6" t="n"/>
      <c r="E172" s="6" t="n"/>
      <c r="F172" s="8" t="n"/>
      <c r="G172" s="6" t="n"/>
      <c r="H172" s="8" t="n"/>
      <c r="I172" s="6" t="n"/>
      <c r="J172" s="6">
        <f>IF(D172="","",IF(H172&lt;&gt;"","erledigt",IF(E172="A","Fahrzeug nicht verwenden",IF(AND(F172&lt;&gt;"",F172&lt;TODAY()),"überfällig","offen"))))</f>
        <v/>
      </c>
    </row>
    <row r="173">
      <c r="A173" s="6" t="n"/>
      <c r="B173" s="8" t="n"/>
      <c r="C173" s="6" t="n"/>
      <c r="D173" s="6" t="n"/>
      <c r="E173" s="6" t="n"/>
      <c r="F173" s="8" t="n"/>
      <c r="G173" s="6" t="n"/>
      <c r="H173" s="8" t="n"/>
      <c r="I173" s="6" t="n"/>
      <c r="J173" s="6">
        <f>IF(D173="","",IF(H173&lt;&gt;"","erledigt",IF(E173="A","Fahrzeug nicht verwenden",IF(AND(F173&lt;&gt;"",F173&lt;TODAY()),"überfällig","offen"))))</f>
        <v/>
      </c>
    </row>
    <row r="174">
      <c r="A174" s="6" t="n"/>
      <c r="B174" s="8" t="n"/>
      <c r="C174" s="6" t="n"/>
      <c r="D174" s="6" t="n"/>
      <c r="E174" s="6" t="n"/>
      <c r="F174" s="8" t="n"/>
      <c r="G174" s="6" t="n"/>
      <c r="H174" s="8" t="n"/>
      <c r="I174" s="6" t="n"/>
      <c r="J174" s="6">
        <f>IF(D174="","",IF(H174&lt;&gt;"","erledigt",IF(E174="A","Fahrzeug nicht verwenden",IF(AND(F174&lt;&gt;"",F174&lt;TODAY()),"überfällig","offen"))))</f>
        <v/>
      </c>
    </row>
    <row r="175">
      <c r="A175" s="6" t="n"/>
      <c r="B175" s="8" t="n"/>
      <c r="C175" s="6" t="n"/>
      <c r="D175" s="6" t="n"/>
      <c r="E175" s="6" t="n"/>
      <c r="F175" s="8" t="n"/>
      <c r="G175" s="6" t="n"/>
      <c r="H175" s="8" t="n"/>
      <c r="I175" s="6" t="n"/>
      <c r="J175" s="6">
        <f>IF(D175="","",IF(H175&lt;&gt;"","erledigt",IF(E175="A","Fahrzeug nicht verwenden",IF(AND(F175&lt;&gt;"",F175&lt;TODAY()),"überfällig","offen"))))</f>
        <v/>
      </c>
    </row>
    <row r="176">
      <c r="A176" s="6" t="n"/>
      <c r="B176" s="8" t="n"/>
      <c r="C176" s="6" t="n"/>
      <c r="D176" s="6" t="n"/>
      <c r="E176" s="6" t="n"/>
      <c r="F176" s="8" t="n"/>
      <c r="G176" s="6" t="n"/>
      <c r="H176" s="8" t="n"/>
      <c r="I176" s="6" t="n"/>
      <c r="J176" s="6">
        <f>IF(D176="","",IF(H176&lt;&gt;"","erledigt",IF(E176="A","Fahrzeug nicht verwenden",IF(AND(F176&lt;&gt;"",F176&lt;TODAY()),"überfällig","offen"))))</f>
        <v/>
      </c>
    </row>
    <row r="177">
      <c r="A177" s="6" t="n"/>
      <c r="B177" s="8" t="n"/>
      <c r="C177" s="6" t="n"/>
      <c r="D177" s="6" t="n"/>
      <c r="E177" s="6" t="n"/>
      <c r="F177" s="8" t="n"/>
      <c r="G177" s="6" t="n"/>
      <c r="H177" s="8" t="n"/>
      <c r="I177" s="6" t="n"/>
      <c r="J177" s="6">
        <f>IF(D177="","",IF(H177&lt;&gt;"","erledigt",IF(E177="A","Fahrzeug nicht verwenden",IF(AND(F177&lt;&gt;"",F177&lt;TODAY()),"überfällig","offen"))))</f>
        <v/>
      </c>
    </row>
    <row r="178">
      <c r="A178" s="6" t="n"/>
      <c r="B178" s="8" t="n"/>
      <c r="C178" s="6" t="n"/>
      <c r="D178" s="6" t="n"/>
      <c r="E178" s="6" t="n"/>
      <c r="F178" s="8" t="n"/>
      <c r="G178" s="6" t="n"/>
      <c r="H178" s="8" t="n"/>
      <c r="I178" s="6" t="n"/>
      <c r="J178" s="6">
        <f>IF(D178="","",IF(H178&lt;&gt;"","erledigt",IF(E178="A","Fahrzeug nicht verwenden",IF(AND(F178&lt;&gt;"",F178&lt;TODAY()),"überfällig","offen"))))</f>
        <v/>
      </c>
    </row>
    <row r="179">
      <c r="A179" s="6" t="n"/>
      <c r="B179" s="8" t="n"/>
      <c r="C179" s="6" t="n"/>
      <c r="D179" s="6" t="n"/>
      <c r="E179" s="6" t="n"/>
      <c r="F179" s="8" t="n"/>
      <c r="G179" s="6" t="n"/>
      <c r="H179" s="8" t="n"/>
      <c r="I179" s="6" t="n"/>
      <c r="J179" s="6">
        <f>IF(D179="","",IF(H179&lt;&gt;"","erledigt",IF(E179="A","Fahrzeug nicht verwenden",IF(AND(F179&lt;&gt;"",F179&lt;TODAY()),"überfällig","offen"))))</f>
        <v/>
      </c>
    </row>
    <row r="180">
      <c r="A180" s="6" t="n"/>
      <c r="B180" s="8" t="n"/>
      <c r="C180" s="6" t="n"/>
      <c r="D180" s="6" t="n"/>
      <c r="E180" s="6" t="n"/>
      <c r="F180" s="8" t="n"/>
      <c r="G180" s="6" t="n"/>
      <c r="H180" s="8" t="n"/>
      <c r="I180" s="6" t="n"/>
      <c r="J180" s="6">
        <f>IF(D180="","",IF(H180&lt;&gt;"","erledigt",IF(E180="A","Fahrzeug nicht verwenden",IF(AND(F180&lt;&gt;"",F180&lt;TODAY()),"überfällig","offen"))))</f>
        <v/>
      </c>
    </row>
    <row r="181">
      <c r="A181" s="6" t="n"/>
      <c r="B181" s="8" t="n"/>
      <c r="C181" s="6" t="n"/>
      <c r="D181" s="6" t="n"/>
      <c r="E181" s="6" t="n"/>
      <c r="F181" s="8" t="n"/>
      <c r="G181" s="6" t="n"/>
      <c r="H181" s="8" t="n"/>
      <c r="I181" s="6" t="n"/>
      <c r="J181" s="6">
        <f>IF(D181="","",IF(H181&lt;&gt;"","erledigt",IF(E181="A","Fahrzeug nicht verwenden",IF(AND(F181&lt;&gt;"",F181&lt;TODAY()),"überfällig","offen"))))</f>
        <v/>
      </c>
    </row>
    <row r="182">
      <c r="A182" s="6" t="n"/>
      <c r="B182" s="8" t="n"/>
      <c r="C182" s="6" t="n"/>
      <c r="D182" s="6" t="n"/>
      <c r="E182" s="6" t="n"/>
      <c r="F182" s="8" t="n"/>
      <c r="G182" s="6" t="n"/>
      <c r="H182" s="8" t="n"/>
      <c r="I182" s="6" t="n"/>
      <c r="J182" s="6">
        <f>IF(D182="","",IF(H182&lt;&gt;"","erledigt",IF(E182="A","Fahrzeug nicht verwenden",IF(AND(F182&lt;&gt;"",F182&lt;TODAY()),"überfällig","offen"))))</f>
        <v/>
      </c>
    </row>
    <row r="183">
      <c r="A183" s="6" t="n"/>
      <c r="B183" s="8" t="n"/>
      <c r="C183" s="6" t="n"/>
      <c r="D183" s="6" t="n"/>
      <c r="E183" s="6" t="n"/>
      <c r="F183" s="8" t="n"/>
      <c r="G183" s="6" t="n"/>
      <c r="H183" s="8" t="n"/>
      <c r="I183" s="6" t="n"/>
      <c r="J183" s="6">
        <f>IF(D183="","",IF(H183&lt;&gt;"","erledigt",IF(E183="A","Fahrzeug nicht verwenden",IF(AND(F183&lt;&gt;"",F183&lt;TODAY()),"überfällig","offen"))))</f>
        <v/>
      </c>
    </row>
    <row r="184">
      <c r="A184" s="6" t="n"/>
      <c r="B184" s="8" t="n"/>
      <c r="C184" s="6" t="n"/>
      <c r="D184" s="6" t="n"/>
      <c r="E184" s="6" t="n"/>
      <c r="F184" s="8" t="n"/>
      <c r="G184" s="6" t="n"/>
      <c r="H184" s="8" t="n"/>
      <c r="I184" s="6" t="n"/>
      <c r="J184" s="6">
        <f>IF(D184="","",IF(H184&lt;&gt;"","erledigt",IF(E184="A","Fahrzeug nicht verwenden",IF(AND(F184&lt;&gt;"",F184&lt;TODAY()),"überfällig","offen"))))</f>
        <v/>
      </c>
    </row>
    <row r="185">
      <c r="A185" s="6" t="n"/>
      <c r="B185" s="8" t="n"/>
      <c r="C185" s="6" t="n"/>
      <c r="D185" s="6" t="n"/>
      <c r="E185" s="6" t="n"/>
      <c r="F185" s="8" t="n"/>
      <c r="G185" s="6" t="n"/>
      <c r="H185" s="8" t="n"/>
      <c r="I185" s="6" t="n"/>
      <c r="J185" s="6">
        <f>IF(D185="","",IF(H185&lt;&gt;"","erledigt",IF(E185="A","Fahrzeug nicht verwenden",IF(AND(F185&lt;&gt;"",F185&lt;TODAY()),"überfällig","offen"))))</f>
        <v/>
      </c>
    </row>
    <row r="186">
      <c r="A186" s="6" t="n"/>
      <c r="B186" s="8" t="n"/>
      <c r="C186" s="6" t="n"/>
      <c r="D186" s="6" t="n"/>
      <c r="E186" s="6" t="n"/>
      <c r="F186" s="8" t="n"/>
      <c r="G186" s="6" t="n"/>
      <c r="H186" s="8" t="n"/>
      <c r="I186" s="6" t="n"/>
      <c r="J186" s="6">
        <f>IF(D186="","",IF(H186&lt;&gt;"","erledigt",IF(E186="A","Fahrzeug nicht verwenden",IF(AND(F186&lt;&gt;"",F186&lt;TODAY()),"überfällig","offen"))))</f>
        <v/>
      </c>
    </row>
    <row r="187">
      <c r="A187" s="6" t="n"/>
      <c r="B187" s="8" t="n"/>
      <c r="C187" s="6" t="n"/>
      <c r="D187" s="6" t="n"/>
      <c r="E187" s="6" t="n"/>
      <c r="F187" s="8" t="n"/>
      <c r="G187" s="6" t="n"/>
      <c r="H187" s="8" t="n"/>
      <c r="I187" s="6" t="n"/>
      <c r="J187" s="6">
        <f>IF(D187="","",IF(H187&lt;&gt;"","erledigt",IF(E187="A","Fahrzeug nicht verwenden",IF(AND(F187&lt;&gt;"",F187&lt;TODAY()),"überfällig","offen"))))</f>
        <v/>
      </c>
    </row>
    <row r="188">
      <c r="A188" s="6" t="n"/>
      <c r="B188" s="8" t="n"/>
      <c r="C188" s="6" t="n"/>
      <c r="D188" s="6" t="n"/>
      <c r="E188" s="6" t="n"/>
      <c r="F188" s="8" t="n"/>
      <c r="G188" s="6" t="n"/>
      <c r="H188" s="8" t="n"/>
      <c r="I188" s="6" t="n"/>
      <c r="J188" s="6">
        <f>IF(D188="","",IF(H188&lt;&gt;"","erledigt",IF(E188="A","Fahrzeug nicht verwenden",IF(AND(F188&lt;&gt;"",F188&lt;TODAY()),"überfällig","offen"))))</f>
        <v/>
      </c>
    </row>
    <row r="189">
      <c r="A189" s="6" t="n"/>
      <c r="B189" s="8" t="n"/>
      <c r="C189" s="6" t="n"/>
      <c r="D189" s="6" t="n"/>
      <c r="E189" s="6" t="n"/>
      <c r="F189" s="8" t="n"/>
      <c r="G189" s="6" t="n"/>
      <c r="H189" s="8" t="n"/>
      <c r="I189" s="6" t="n"/>
      <c r="J189" s="6">
        <f>IF(D189="","",IF(H189&lt;&gt;"","erledigt",IF(E189="A","Fahrzeug nicht verwenden",IF(AND(F189&lt;&gt;"",F189&lt;TODAY()),"überfällig","offen"))))</f>
        <v/>
      </c>
    </row>
    <row r="190">
      <c r="A190" s="6" t="n"/>
      <c r="B190" s="8" t="n"/>
      <c r="C190" s="6" t="n"/>
      <c r="D190" s="6" t="n"/>
      <c r="E190" s="6" t="n"/>
      <c r="F190" s="8" t="n"/>
      <c r="G190" s="6" t="n"/>
      <c r="H190" s="8" t="n"/>
      <c r="I190" s="6" t="n"/>
      <c r="J190" s="6">
        <f>IF(D190="","",IF(H190&lt;&gt;"","erledigt",IF(E190="A","Fahrzeug nicht verwenden",IF(AND(F190&lt;&gt;"",F190&lt;TODAY()),"überfällig","offen"))))</f>
        <v/>
      </c>
    </row>
    <row r="191">
      <c r="A191" s="6" t="n"/>
      <c r="B191" s="8" t="n"/>
      <c r="C191" s="6" t="n"/>
      <c r="D191" s="6" t="n"/>
      <c r="E191" s="6" t="n"/>
      <c r="F191" s="8" t="n"/>
      <c r="G191" s="6" t="n"/>
      <c r="H191" s="8" t="n"/>
      <c r="I191" s="6" t="n"/>
      <c r="J191" s="6">
        <f>IF(D191="","",IF(H191&lt;&gt;"","erledigt",IF(E191="A","Fahrzeug nicht verwenden",IF(AND(F191&lt;&gt;"",F191&lt;TODAY()),"überfällig","offen"))))</f>
        <v/>
      </c>
    </row>
    <row r="192">
      <c r="A192" s="6" t="n"/>
      <c r="B192" s="8" t="n"/>
      <c r="C192" s="6" t="n"/>
      <c r="D192" s="6" t="n"/>
      <c r="E192" s="6" t="n"/>
      <c r="F192" s="8" t="n"/>
      <c r="G192" s="6" t="n"/>
      <c r="H192" s="8" t="n"/>
      <c r="I192" s="6" t="n"/>
      <c r="J192" s="6">
        <f>IF(D192="","",IF(H192&lt;&gt;"","erledigt",IF(E192="A","Fahrzeug nicht verwenden",IF(AND(F192&lt;&gt;"",F192&lt;TODAY()),"überfällig","offen"))))</f>
        <v/>
      </c>
    </row>
    <row r="193">
      <c r="A193" s="6" t="n"/>
      <c r="B193" s="8" t="n"/>
      <c r="C193" s="6" t="n"/>
      <c r="D193" s="6" t="n"/>
      <c r="E193" s="6" t="n"/>
      <c r="F193" s="8" t="n"/>
      <c r="G193" s="6" t="n"/>
      <c r="H193" s="8" t="n"/>
      <c r="I193" s="6" t="n"/>
      <c r="J193" s="6">
        <f>IF(D193="","",IF(H193&lt;&gt;"","erledigt",IF(E193="A","Fahrzeug nicht verwenden",IF(AND(F193&lt;&gt;"",F193&lt;TODAY()),"überfällig","offen"))))</f>
        <v/>
      </c>
    </row>
    <row r="194">
      <c r="A194" s="6" t="n"/>
      <c r="B194" s="8" t="n"/>
      <c r="C194" s="6" t="n"/>
      <c r="D194" s="6" t="n"/>
      <c r="E194" s="6" t="n"/>
      <c r="F194" s="8" t="n"/>
      <c r="G194" s="6" t="n"/>
      <c r="H194" s="8" t="n"/>
      <c r="I194" s="6" t="n"/>
      <c r="J194" s="6">
        <f>IF(D194="","",IF(H194&lt;&gt;"","erledigt",IF(E194="A","Fahrzeug nicht verwenden",IF(AND(F194&lt;&gt;"",F194&lt;TODAY()),"überfällig","offen"))))</f>
        <v/>
      </c>
    </row>
    <row r="195">
      <c r="A195" s="6" t="n"/>
      <c r="B195" s="8" t="n"/>
      <c r="C195" s="6" t="n"/>
      <c r="D195" s="6" t="n"/>
      <c r="E195" s="6" t="n"/>
      <c r="F195" s="8" t="n"/>
      <c r="G195" s="6" t="n"/>
      <c r="H195" s="8" t="n"/>
      <c r="I195" s="6" t="n"/>
      <c r="J195" s="6">
        <f>IF(D195="","",IF(H195&lt;&gt;"","erledigt",IF(E195="A","Fahrzeug nicht verwenden",IF(AND(F195&lt;&gt;"",F195&lt;TODAY()),"überfällig","offen"))))</f>
        <v/>
      </c>
    </row>
    <row r="196">
      <c r="A196" s="6" t="n"/>
      <c r="B196" s="8" t="n"/>
      <c r="C196" s="6" t="n"/>
      <c r="D196" s="6" t="n"/>
      <c r="E196" s="6" t="n"/>
      <c r="F196" s="8" t="n"/>
      <c r="G196" s="6" t="n"/>
      <c r="H196" s="8" t="n"/>
      <c r="I196" s="6" t="n"/>
      <c r="J196" s="6">
        <f>IF(D196="","",IF(H196&lt;&gt;"","erledigt",IF(E196="A","Fahrzeug nicht verwenden",IF(AND(F196&lt;&gt;"",F196&lt;TODAY()),"überfällig","offen"))))</f>
        <v/>
      </c>
    </row>
    <row r="197">
      <c r="A197" s="6" t="n"/>
      <c r="B197" s="8" t="n"/>
      <c r="C197" s="6" t="n"/>
      <c r="D197" s="6" t="n"/>
      <c r="E197" s="6" t="n"/>
      <c r="F197" s="8" t="n"/>
      <c r="G197" s="6" t="n"/>
      <c r="H197" s="8" t="n"/>
      <c r="I197" s="6" t="n"/>
      <c r="J197" s="6">
        <f>IF(D197="","",IF(H197&lt;&gt;"","erledigt",IF(E197="A","Fahrzeug nicht verwenden",IF(AND(F197&lt;&gt;"",F197&lt;TODAY()),"überfällig","offen"))))</f>
        <v/>
      </c>
    </row>
    <row r="198">
      <c r="A198" s="6" t="n"/>
      <c r="B198" s="8" t="n"/>
      <c r="C198" s="6" t="n"/>
      <c r="D198" s="6" t="n"/>
      <c r="E198" s="6" t="n"/>
      <c r="F198" s="8" t="n"/>
      <c r="G198" s="6" t="n"/>
      <c r="H198" s="8" t="n"/>
      <c r="I198" s="6" t="n"/>
      <c r="J198" s="6">
        <f>IF(D198="","",IF(H198&lt;&gt;"","erledigt",IF(E198="A","Fahrzeug nicht verwenden",IF(AND(F198&lt;&gt;"",F198&lt;TODAY()),"überfällig","offen"))))</f>
        <v/>
      </c>
    </row>
    <row r="199">
      <c r="A199" s="6" t="n"/>
      <c r="B199" s="8" t="n"/>
      <c r="C199" s="6" t="n"/>
      <c r="D199" s="6" t="n"/>
      <c r="E199" s="6" t="n"/>
      <c r="F199" s="8" t="n"/>
      <c r="G199" s="6" t="n"/>
      <c r="H199" s="8" t="n"/>
      <c r="I199" s="6" t="n"/>
      <c r="J199" s="6">
        <f>IF(D199="","",IF(H199&lt;&gt;"","erledigt",IF(E199="A","Fahrzeug nicht verwenden",IF(AND(F199&lt;&gt;"",F199&lt;TODAY()),"überfällig","offen"))))</f>
        <v/>
      </c>
    </row>
    <row r="200">
      <c r="A200" s="6" t="n"/>
      <c r="B200" s="8" t="n"/>
      <c r="C200" s="6" t="n"/>
      <c r="D200" s="6" t="n"/>
      <c r="E200" s="6" t="n"/>
      <c r="F200" s="8" t="n"/>
      <c r="G200" s="6" t="n"/>
      <c r="H200" s="8" t="n"/>
      <c r="I200" s="6" t="n"/>
      <c r="J200" s="6">
        <f>IF(D200="","",IF(H200&lt;&gt;"","erledigt",IF(E200="A","Fahrzeug nicht verwenden",IF(AND(F200&lt;&gt;"",F200&lt;TODAY()),"überfällig","offen"))))</f>
        <v/>
      </c>
    </row>
    <row r="201">
      <c r="A201" s="6" t="n"/>
      <c r="B201" s="8" t="n"/>
      <c r="C201" s="6" t="n"/>
      <c r="D201" s="6" t="n"/>
      <c r="E201" s="6" t="n"/>
      <c r="F201" s="8" t="n"/>
      <c r="G201" s="6" t="n"/>
      <c r="H201" s="8" t="n"/>
      <c r="I201" s="6" t="n"/>
      <c r="J201" s="6">
        <f>IF(D201="","",IF(H201&lt;&gt;"","erledigt",IF(E201="A","Fahrzeug nicht verwenden",IF(AND(F201&lt;&gt;"",F201&lt;TODAY()),"überfällig","offen"))))</f>
        <v/>
      </c>
    </row>
    <row r="202">
      <c r="A202" s="6" t="n"/>
      <c r="B202" s="8" t="n"/>
      <c r="C202" s="6" t="n"/>
      <c r="D202" s="6" t="n"/>
      <c r="E202" s="6" t="n"/>
      <c r="F202" s="8" t="n"/>
      <c r="G202" s="6" t="n"/>
      <c r="H202" s="8" t="n"/>
      <c r="I202" s="6" t="n"/>
      <c r="J202" s="6">
        <f>IF(D202="","",IF(H202&lt;&gt;"","erledigt",IF(E202="A","Fahrzeug nicht verwenden",IF(AND(F202&lt;&gt;"",F202&lt;TODAY()),"überfällig","offen"))))</f>
        <v/>
      </c>
    </row>
    <row r="203">
      <c r="A203" s="6" t="n"/>
      <c r="B203" s="8" t="n"/>
      <c r="C203" s="6" t="n"/>
      <c r="D203" s="6" t="n"/>
      <c r="E203" s="6" t="n"/>
      <c r="F203" s="8" t="n"/>
      <c r="G203" s="6" t="n"/>
      <c r="H203" s="8" t="n"/>
      <c r="I203" s="6" t="n"/>
      <c r="J203" s="6">
        <f>IF(D203="","",IF(H203&lt;&gt;"","erledigt",IF(E203="A","Fahrzeug nicht verwenden",IF(AND(F203&lt;&gt;"",F203&lt;TODAY()),"überfällig","offen"))))</f>
        <v/>
      </c>
    </row>
    <row r="204">
      <c r="A204" s="6" t="n"/>
      <c r="B204" s="8" t="n"/>
      <c r="C204" s="6" t="n"/>
      <c r="D204" s="6" t="n"/>
      <c r="E204" s="6" t="n"/>
      <c r="F204" s="8" t="n"/>
      <c r="G204" s="6" t="n"/>
      <c r="H204" s="8" t="n"/>
      <c r="I204" s="6" t="n"/>
      <c r="J204" s="6">
        <f>IF(D204="","",IF(H204&lt;&gt;"","erledigt",IF(E204="A","Fahrzeug nicht verwenden",IF(AND(F204&lt;&gt;"",F204&lt;TODAY()),"überfällig","offen"))))</f>
        <v/>
      </c>
    </row>
    <row r="205">
      <c r="A205" s="6" t="n"/>
      <c r="B205" s="8" t="n"/>
      <c r="C205" s="6" t="n"/>
      <c r="D205" s="6" t="n"/>
      <c r="E205" s="6" t="n"/>
      <c r="F205" s="8" t="n"/>
      <c r="G205" s="6" t="n"/>
      <c r="H205" s="8" t="n"/>
      <c r="I205" s="6" t="n"/>
      <c r="J205" s="6">
        <f>IF(D205="","",IF(H205&lt;&gt;"","erledigt",IF(E205="A","Fahrzeug nicht verwenden",IF(AND(F205&lt;&gt;"",F205&lt;TODAY()),"überfällig","offen"))))</f>
        <v/>
      </c>
    </row>
    <row r="206">
      <c r="A206" s="6" t="n"/>
      <c r="B206" s="8" t="n"/>
      <c r="C206" s="6" t="n"/>
      <c r="D206" s="6" t="n"/>
      <c r="E206" s="6" t="n"/>
      <c r="F206" s="8" t="n"/>
      <c r="G206" s="6" t="n"/>
      <c r="H206" s="8" t="n"/>
      <c r="I206" s="6" t="n"/>
      <c r="J206" s="6">
        <f>IF(D206="","",IF(H206&lt;&gt;"","erledigt",IF(E206="A","Fahrzeug nicht verwenden",IF(AND(F206&lt;&gt;"",F206&lt;TODAY()),"überfällig","offen"))))</f>
        <v/>
      </c>
    </row>
    <row r="207">
      <c r="A207" s="6" t="n"/>
      <c r="B207" s="8" t="n"/>
      <c r="C207" s="6" t="n"/>
      <c r="D207" s="6" t="n"/>
      <c r="E207" s="6" t="n"/>
      <c r="F207" s="8" t="n"/>
      <c r="G207" s="6" t="n"/>
      <c r="H207" s="8" t="n"/>
      <c r="I207" s="6" t="n"/>
      <c r="J207" s="6">
        <f>IF(D207="","",IF(H207&lt;&gt;"","erledigt",IF(E207="A","Fahrzeug nicht verwenden",IF(AND(F207&lt;&gt;"",F207&lt;TODAY()),"überfällig","offen"))))</f>
        <v/>
      </c>
    </row>
    <row r="208">
      <c r="A208" s="6" t="n"/>
      <c r="B208" s="8" t="n"/>
      <c r="C208" s="6" t="n"/>
      <c r="D208" s="6" t="n"/>
      <c r="E208" s="6" t="n"/>
      <c r="F208" s="8" t="n"/>
      <c r="G208" s="6" t="n"/>
      <c r="H208" s="8" t="n"/>
      <c r="I208" s="6" t="n"/>
      <c r="J208" s="6">
        <f>IF(D208="","",IF(H208&lt;&gt;"","erledigt",IF(E208="A","Fahrzeug nicht verwenden",IF(AND(F208&lt;&gt;"",F208&lt;TODAY()),"überfällig","offen"))))</f>
        <v/>
      </c>
    </row>
    <row r="209">
      <c r="A209" s="6" t="n"/>
      <c r="B209" s="8" t="n"/>
      <c r="C209" s="6" t="n"/>
      <c r="D209" s="6" t="n"/>
      <c r="E209" s="6" t="n"/>
      <c r="F209" s="8" t="n"/>
      <c r="G209" s="6" t="n"/>
      <c r="H209" s="8" t="n"/>
      <c r="I209" s="6" t="n"/>
      <c r="J209" s="6">
        <f>IF(D209="","",IF(H209&lt;&gt;"","erledigt",IF(E209="A","Fahrzeug nicht verwenden",IF(AND(F209&lt;&gt;"",F209&lt;TODAY()),"überfällig","offen"))))</f>
        <v/>
      </c>
    </row>
    <row r="210">
      <c r="A210" s="6" t="n"/>
      <c r="B210" s="8" t="n"/>
      <c r="C210" s="6" t="n"/>
      <c r="D210" s="6" t="n"/>
      <c r="E210" s="6" t="n"/>
      <c r="F210" s="8" t="n"/>
      <c r="G210" s="6" t="n"/>
      <c r="H210" s="8" t="n"/>
      <c r="I210" s="6" t="n"/>
      <c r="J210" s="6">
        <f>IF(D210="","",IF(H210&lt;&gt;"","erledigt",IF(E210="A","Fahrzeug nicht verwenden",IF(AND(F210&lt;&gt;"",F210&lt;TODAY()),"überfällig","offen"))))</f>
        <v/>
      </c>
    </row>
    <row r="211">
      <c r="A211" s="6" t="n"/>
      <c r="B211" s="8" t="n"/>
      <c r="C211" s="6" t="n"/>
      <c r="D211" s="6" t="n"/>
      <c r="E211" s="6" t="n"/>
      <c r="F211" s="8" t="n"/>
      <c r="G211" s="6" t="n"/>
      <c r="H211" s="8" t="n"/>
      <c r="I211" s="6" t="n"/>
      <c r="J211" s="6">
        <f>IF(D211="","",IF(H211&lt;&gt;"","erledigt",IF(E211="A","Fahrzeug nicht verwenden",IF(AND(F211&lt;&gt;"",F211&lt;TODAY()),"überfällig","offen"))))</f>
        <v/>
      </c>
    </row>
    <row r="212">
      <c r="A212" s="6" t="n"/>
      <c r="B212" s="8" t="n"/>
      <c r="C212" s="6" t="n"/>
      <c r="D212" s="6" t="n"/>
      <c r="E212" s="6" t="n"/>
      <c r="F212" s="8" t="n"/>
      <c r="G212" s="6" t="n"/>
      <c r="H212" s="8" t="n"/>
      <c r="I212" s="6" t="n"/>
      <c r="J212" s="6">
        <f>IF(D212="","",IF(H212&lt;&gt;"","erledigt",IF(E212="A","Fahrzeug nicht verwenden",IF(AND(F212&lt;&gt;"",F212&lt;TODAY()),"überfällig","offen"))))</f>
        <v/>
      </c>
    </row>
    <row r="213">
      <c r="A213" s="6" t="n"/>
      <c r="B213" s="8" t="n"/>
      <c r="C213" s="6" t="n"/>
      <c r="D213" s="6" t="n"/>
      <c r="E213" s="6" t="n"/>
      <c r="F213" s="8" t="n"/>
      <c r="G213" s="6" t="n"/>
      <c r="H213" s="8" t="n"/>
      <c r="I213" s="6" t="n"/>
      <c r="J213" s="6">
        <f>IF(D213="","",IF(H213&lt;&gt;"","erledigt",IF(E213="A","Fahrzeug nicht verwenden",IF(AND(F213&lt;&gt;"",F213&lt;TODAY()),"überfällig","offen"))))</f>
        <v/>
      </c>
    </row>
    <row r="214">
      <c r="A214" s="6" t="n"/>
      <c r="B214" s="8" t="n"/>
      <c r="C214" s="6" t="n"/>
      <c r="D214" s="6" t="n"/>
      <c r="E214" s="6" t="n"/>
      <c r="F214" s="8" t="n"/>
      <c r="G214" s="6" t="n"/>
      <c r="H214" s="8" t="n"/>
      <c r="I214" s="6" t="n"/>
      <c r="J214" s="6">
        <f>IF(D214="","",IF(H214&lt;&gt;"","erledigt",IF(E214="A","Fahrzeug nicht verwenden",IF(AND(F214&lt;&gt;"",F214&lt;TODAY()),"überfällig","offen"))))</f>
        <v/>
      </c>
    </row>
    <row r="215">
      <c r="A215" s="6" t="n"/>
      <c r="B215" s="8" t="n"/>
      <c r="C215" s="6" t="n"/>
      <c r="D215" s="6" t="n"/>
      <c r="E215" s="6" t="n"/>
      <c r="F215" s="8" t="n"/>
      <c r="G215" s="6" t="n"/>
      <c r="H215" s="8" t="n"/>
      <c r="I215" s="6" t="n"/>
      <c r="J215" s="6">
        <f>IF(D215="","",IF(H215&lt;&gt;"","erledigt",IF(E215="A","Fahrzeug nicht verwenden",IF(AND(F215&lt;&gt;"",F215&lt;TODAY()),"überfällig","offen"))))</f>
        <v/>
      </c>
    </row>
    <row r="216">
      <c r="A216" s="6" t="n"/>
      <c r="B216" s="8" t="n"/>
      <c r="C216" s="6" t="n"/>
      <c r="D216" s="6" t="n"/>
      <c r="E216" s="6" t="n"/>
      <c r="F216" s="8" t="n"/>
      <c r="G216" s="6" t="n"/>
      <c r="H216" s="8" t="n"/>
      <c r="I216" s="6" t="n"/>
      <c r="J216" s="6">
        <f>IF(D216="","",IF(H216&lt;&gt;"","erledigt",IF(E216="A","Fahrzeug nicht verwenden",IF(AND(F216&lt;&gt;"",F216&lt;TODAY()),"überfällig","offen"))))</f>
        <v/>
      </c>
    </row>
    <row r="217">
      <c r="A217" s="6" t="n"/>
      <c r="B217" s="8" t="n"/>
      <c r="C217" s="6" t="n"/>
      <c r="D217" s="6" t="n"/>
      <c r="E217" s="6" t="n"/>
      <c r="F217" s="8" t="n"/>
      <c r="G217" s="6" t="n"/>
      <c r="H217" s="8" t="n"/>
      <c r="I217" s="6" t="n"/>
      <c r="J217" s="6">
        <f>IF(D217="","",IF(H217&lt;&gt;"","erledigt",IF(E217="A","Fahrzeug nicht verwenden",IF(AND(F217&lt;&gt;"",F217&lt;TODAY()),"überfällig","offen"))))</f>
        <v/>
      </c>
    </row>
    <row r="218">
      <c r="A218" s="6" t="n"/>
      <c r="B218" s="8" t="n"/>
      <c r="C218" s="6" t="n"/>
      <c r="D218" s="6" t="n"/>
      <c r="E218" s="6" t="n"/>
      <c r="F218" s="8" t="n"/>
      <c r="G218" s="6" t="n"/>
      <c r="H218" s="8" t="n"/>
      <c r="I218" s="6" t="n"/>
      <c r="J218" s="6">
        <f>IF(D218="","",IF(H218&lt;&gt;"","erledigt",IF(E218="A","Fahrzeug nicht verwenden",IF(AND(F218&lt;&gt;"",F218&lt;TODAY()),"überfällig","offen"))))</f>
        <v/>
      </c>
    </row>
    <row r="219">
      <c r="A219" s="6" t="n"/>
      <c r="B219" s="8" t="n"/>
      <c r="C219" s="6" t="n"/>
      <c r="D219" s="6" t="n"/>
      <c r="E219" s="6" t="n"/>
      <c r="F219" s="8" t="n"/>
      <c r="G219" s="6" t="n"/>
      <c r="H219" s="8" t="n"/>
      <c r="I219" s="6" t="n"/>
      <c r="J219" s="6">
        <f>IF(D219="","",IF(H219&lt;&gt;"","erledigt",IF(E219="A","Fahrzeug nicht verwenden",IF(AND(F219&lt;&gt;"",F219&lt;TODAY()),"überfällig","offen"))))</f>
        <v/>
      </c>
    </row>
    <row r="220">
      <c r="A220" s="6" t="n"/>
      <c r="B220" s="8" t="n"/>
      <c r="C220" s="6" t="n"/>
      <c r="D220" s="6" t="n"/>
      <c r="E220" s="6" t="n"/>
      <c r="F220" s="8" t="n"/>
      <c r="G220" s="6" t="n"/>
      <c r="H220" s="8" t="n"/>
      <c r="I220" s="6" t="n"/>
      <c r="J220" s="6">
        <f>IF(D220="","",IF(H220&lt;&gt;"","erledigt",IF(E220="A","Fahrzeug nicht verwenden",IF(AND(F220&lt;&gt;"",F220&lt;TODAY()),"überfällig","offen"))))</f>
        <v/>
      </c>
    </row>
    <row r="221">
      <c r="A221" s="6" t="n"/>
      <c r="B221" s="8" t="n"/>
      <c r="C221" s="6" t="n"/>
      <c r="D221" s="6" t="n"/>
      <c r="E221" s="6" t="n"/>
      <c r="F221" s="8" t="n"/>
      <c r="G221" s="6" t="n"/>
      <c r="H221" s="8" t="n"/>
      <c r="I221" s="6" t="n"/>
      <c r="J221" s="6">
        <f>IF(D221="","",IF(H221&lt;&gt;"","erledigt",IF(E221="A","Fahrzeug nicht verwenden",IF(AND(F221&lt;&gt;"",F221&lt;TODAY()),"überfällig","offen"))))</f>
        <v/>
      </c>
    </row>
    <row r="222">
      <c r="A222" s="6" t="n"/>
      <c r="B222" s="8" t="n"/>
      <c r="C222" s="6" t="n"/>
      <c r="D222" s="6" t="n"/>
      <c r="E222" s="6" t="n"/>
      <c r="F222" s="8" t="n"/>
      <c r="G222" s="6" t="n"/>
      <c r="H222" s="8" t="n"/>
      <c r="I222" s="6" t="n"/>
      <c r="J222" s="6">
        <f>IF(D222="","",IF(H222&lt;&gt;"","erledigt",IF(E222="A","Fahrzeug nicht verwenden",IF(AND(F222&lt;&gt;"",F222&lt;TODAY()),"überfällig","offen"))))</f>
        <v/>
      </c>
    </row>
    <row r="223">
      <c r="A223" s="6" t="n"/>
      <c r="B223" s="8" t="n"/>
      <c r="C223" s="6" t="n"/>
      <c r="D223" s="6" t="n"/>
      <c r="E223" s="6" t="n"/>
      <c r="F223" s="8" t="n"/>
      <c r="G223" s="6" t="n"/>
      <c r="H223" s="8" t="n"/>
      <c r="I223" s="6" t="n"/>
      <c r="J223" s="6">
        <f>IF(D223="","",IF(H223&lt;&gt;"","erledigt",IF(E223="A","Fahrzeug nicht verwenden",IF(AND(F223&lt;&gt;"",F223&lt;TODAY()),"überfällig","offen"))))</f>
        <v/>
      </c>
    </row>
    <row r="224">
      <c r="A224" s="6" t="n"/>
      <c r="B224" s="8" t="n"/>
      <c r="C224" s="6" t="n"/>
      <c r="D224" s="6" t="n"/>
      <c r="E224" s="6" t="n"/>
      <c r="F224" s="8" t="n"/>
      <c r="G224" s="6" t="n"/>
      <c r="H224" s="8" t="n"/>
      <c r="I224" s="6" t="n"/>
      <c r="J224" s="6">
        <f>IF(D224="","",IF(H224&lt;&gt;"","erledigt",IF(E224="A","Fahrzeug nicht verwenden",IF(AND(F224&lt;&gt;"",F224&lt;TODAY()),"überfällig","offen"))))</f>
        <v/>
      </c>
    </row>
    <row r="225">
      <c r="A225" s="6" t="n"/>
      <c r="B225" s="8" t="n"/>
      <c r="C225" s="6" t="n"/>
      <c r="D225" s="6" t="n"/>
      <c r="E225" s="6" t="n"/>
      <c r="F225" s="8" t="n"/>
      <c r="G225" s="6" t="n"/>
      <c r="H225" s="8" t="n"/>
      <c r="I225" s="6" t="n"/>
      <c r="J225" s="6">
        <f>IF(D225="","",IF(H225&lt;&gt;"","erledigt",IF(E225="A","Fahrzeug nicht verwenden",IF(AND(F225&lt;&gt;"",F225&lt;TODAY()),"überfällig","offen"))))</f>
        <v/>
      </c>
    </row>
    <row r="226">
      <c r="A226" s="6" t="n"/>
      <c r="B226" s="8" t="n"/>
      <c r="C226" s="6" t="n"/>
      <c r="D226" s="6" t="n"/>
      <c r="E226" s="6" t="n"/>
      <c r="F226" s="8" t="n"/>
      <c r="G226" s="6" t="n"/>
      <c r="H226" s="8" t="n"/>
      <c r="I226" s="6" t="n"/>
      <c r="J226" s="6">
        <f>IF(D226="","",IF(H226&lt;&gt;"","erledigt",IF(E226="A","Fahrzeug nicht verwenden",IF(AND(F226&lt;&gt;"",F226&lt;TODAY()),"überfällig","offen"))))</f>
        <v/>
      </c>
    </row>
    <row r="227">
      <c r="A227" s="6" t="n"/>
      <c r="B227" s="8" t="n"/>
      <c r="C227" s="6" t="n"/>
      <c r="D227" s="6" t="n"/>
      <c r="E227" s="6" t="n"/>
      <c r="F227" s="8" t="n"/>
      <c r="G227" s="6" t="n"/>
      <c r="H227" s="8" t="n"/>
      <c r="I227" s="6" t="n"/>
      <c r="J227" s="6">
        <f>IF(D227="","",IF(H227&lt;&gt;"","erledigt",IF(E227="A","Fahrzeug nicht verwenden",IF(AND(F227&lt;&gt;"",F227&lt;TODAY()),"überfällig","offen"))))</f>
        <v/>
      </c>
    </row>
    <row r="228">
      <c r="A228" s="6" t="n"/>
      <c r="B228" s="8" t="n"/>
      <c r="C228" s="6" t="n"/>
      <c r="D228" s="6" t="n"/>
      <c r="E228" s="6" t="n"/>
      <c r="F228" s="8" t="n"/>
      <c r="G228" s="6" t="n"/>
      <c r="H228" s="8" t="n"/>
      <c r="I228" s="6" t="n"/>
      <c r="J228" s="6">
        <f>IF(D228="","",IF(H228&lt;&gt;"","erledigt",IF(E228="A","Fahrzeug nicht verwenden",IF(AND(F228&lt;&gt;"",F228&lt;TODAY()),"überfällig","offen"))))</f>
        <v/>
      </c>
    </row>
    <row r="229">
      <c r="A229" s="6" t="n"/>
      <c r="B229" s="8" t="n"/>
      <c r="C229" s="6" t="n"/>
      <c r="D229" s="6" t="n"/>
      <c r="E229" s="6" t="n"/>
      <c r="F229" s="8" t="n"/>
      <c r="G229" s="6" t="n"/>
      <c r="H229" s="8" t="n"/>
      <c r="I229" s="6" t="n"/>
      <c r="J229" s="6">
        <f>IF(D229="","",IF(H229&lt;&gt;"","erledigt",IF(E229="A","Fahrzeug nicht verwenden",IF(AND(F229&lt;&gt;"",F229&lt;TODAY()),"überfällig","offen"))))</f>
        <v/>
      </c>
    </row>
    <row r="230">
      <c r="A230" s="6" t="n"/>
      <c r="B230" s="8" t="n"/>
      <c r="C230" s="6" t="n"/>
      <c r="D230" s="6" t="n"/>
      <c r="E230" s="6" t="n"/>
      <c r="F230" s="8" t="n"/>
      <c r="G230" s="6" t="n"/>
      <c r="H230" s="8" t="n"/>
      <c r="I230" s="6" t="n"/>
      <c r="J230" s="6">
        <f>IF(D230="","",IF(H230&lt;&gt;"","erledigt",IF(E230="A","Fahrzeug nicht verwenden",IF(AND(F230&lt;&gt;"",F230&lt;TODAY()),"überfällig","offen"))))</f>
        <v/>
      </c>
    </row>
    <row r="231">
      <c r="A231" s="6" t="n"/>
      <c r="B231" s="8" t="n"/>
      <c r="C231" s="6" t="n"/>
      <c r="D231" s="6" t="n"/>
      <c r="E231" s="6" t="n"/>
      <c r="F231" s="8" t="n"/>
      <c r="G231" s="6" t="n"/>
      <c r="H231" s="8" t="n"/>
      <c r="I231" s="6" t="n"/>
      <c r="J231" s="6">
        <f>IF(D231="","",IF(H231&lt;&gt;"","erledigt",IF(E231="A","Fahrzeug nicht verwenden",IF(AND(F231&lt;&gt;"",F231&lt;TODAY()),"überfällig","offen"))))</f>
        <v/>
      </c>
    </row>
    <row r="232">
      <c r="A232" s="6" t="n"/>
      <c r="B232" s="8" t="n"/>
      <c r="C232" s="6" t="n"/>
      <c r="D232" s="6" t="n"/>
      <c r="E232" s="6" t="n"/>
      <c r="F232" s="8" t="n"/>
      <c r="G232" s="6" t="n"/>
      <c r="H232" s="8" t="n"/>
      <c r="I232" s="6" t="n"/>
      <c r="J232" s="6">
        <f>IF(D232="","",IF(H232&lt;&gt;"","erledigt",IF(E232="A","Fahrzeug nicht verwenden",IF(AND(F232&lt;&gt;"",F232&lt;TODAY()),"überfällig","offen"))))</f>
        <v/>
      </c>
    </row>
    <row r="233">
      <c r="A233" s="6" t="n"/>
      <c r="B233" s="8" t="n"/>
      <c r="C233" s="6" t="n"/>
      <c r="D233" s="6" t="n"/>
      <c r="E233" s="6" t="n"/>
      <c r="F233" s="8" t="n"/>
      <c r="G233" s="6" t="n"/>
      <c r="H233" s="8" t="n"/>
      <c r="I233" s="6" t="n"/>
      <c r="J233" s="6">
        <f>IF(D233="","",IF(H233&lt;&gt;"","erledigt",IF(E233="A","Fahrzeug nicht verwenden",IF(AND(F233&lt;&gt;"",F233&lt;TODAY()),"überfällig","offen"))))</f>
        <v/>
      </c>
    </row>
    <row r="234">
      <c r="A234" s="6" t="n"/>
      <c r="B234" s="8" t="n"/>
      <c r="C234" s="6" t="n"/>
      <c r="D234" s="6" t="n"/>
      <c r="E234" s="6" t="n"/>
      <c r="F234" s="8" t="n"/>
      <c r="G234" s="6" t="n"/>
      <c r="H234" s="8" t="n"/>
      <c r="I234" s="6" t="n"/>
      <c r="J234" s="6">
        <f>IF(D234="","",IF(H234&lt;&gt;"","erledigt",IF(E234="A","Fahrzeug nicht verwenden",IF(AND(F234&lt;&gt;"",F234&lt;TODAY()),"überfällig","offen"))))</f>
        <v/>
      </c>
    </row>
    <row r="235">
      <c r="A235" s="6" t="n"/>
      <c r="B235" s="8" t="n"/>
      <c r="C235" s="6" t="n"/>
      <c r="D235" s="6" t="n"/>
      <c r="E235" s="6" t="n"/>
      <c r="F235" s="8" t="n"/>
      <c r="G235" s="6" t="n"/>
      <c r="H235" s="8" t="n"/>
      <c r="I235" s="6" t="n"/>
      <c r="J235" s="6">
        <f>IF(D235="","",IF(H235&lt;&gt;"","erledigt",IF(E235="A","Fahrzeug nicht verwenden",IF(AND(F235&lt;&gt;"",F235&lt;TODAY()),"überfällig","offen"))))</f>
        <v/>
      </c>
    </row>
    <row r="236">
      <c r="A236" s="6" t="n"/>
      <c r="B236" s="8" t="n"/>
      <c r="C236" s="6" t="n"/>
      <c r="D236" s="6" t="n"/>
      <c r="E236" s="6" t="n"/>
      <c r="F236" s="8" t="n"/>
      <c r="G236" s="6" t="n"/>
      <c r="H236" s="8" t="n"/>
      <c r="I236" s="6" t="n"/>
      <c r="J236" s="6">
        <f>IF(D236="","",IF(H236&lt;&gt;"","erledigt",IF(E236="A","Fahrzeug nicht verwenden",IF(AND(F236&lt;&gt;"",F236&lt;TODAY()),"überfällig","offen"))))</f>
        <v/>
      </c>
    </row>
    <row r="237">
      <c r="A237" s="6" t="n"/>
      <c r="B237" s="8" t="n"/>
      <c r="C237" s="6" t="n"/>
      <c r="D237" s="6" t="n"/>
      <c r="E237" s="6" t="n"/>
      <c r="F237" s="8" t="n"/>
      <c r="G237" s="6" t="n"/>
      <c r="H237" s="8" t="n"/>
      <c r="I237" s="6" t="n"/>
      <c r="J237" s="6">
        <f>IF(D237="","",IF(H237&lt;&gt;"","erledigt",IF(E237="A","Fahrzeug nicht verwenden",IF(AND(F237&lt;&gt;"",F237&lt;TODAY()),"überfällig","offen"))))</f>
        <v/>
      </c>
    </row>
    <row r="238">
      <c r="A238" s="6" t="n"/>
      <c r="B238" s="8" t="n"/>
      <c r="C238" s="6" t="n"/>
      <c r="D238" s="6" t="n"/>
      <c r="E238" s="6" t="n"/>
      <c r="F238" s="8" t="n"/>
      <c r="G238" s="6" t="n"/>
      <c r="H238" s="8" t="n"/>
      <c r="I238" s="6" t="n"/>
      <c r="J238" s="6">
        <f>IF(D238="","",IF(H238&lt;&gt;"","erledigt",IF(E238="A","Fahrzeug nicht verwenden",IF(AND(F238&lt;&gt;"",F238&lt;TODAY()),"überfällig","offen"))))</f>
        <v/>
      </c>
    </row>
    <row r="239">
      <c r="A239" s="6" t="n"/>
      <c r="B239" s="8" t="n"/>
      <c r="C239" s="6" t="n"/>
      <c r="D239" s="6" t="n"/>
      <c r="E239" s="6" t="n"/>
      <c r="F239" s="8" t="n"/>
      <c r="G239" s="6" t="n"/>
      <c r="H239" s="8" t="n"/>
      <c r="I239" s="6" t="n"/>
      <c r="J239" s="6">
        <f>IF(D239="","",IF(H239&lt;&gt;"","erledigt",IF(E239="A","Fahrzeug nicht verwenden",IF(AND(F239&lt;&gt;"",F239&lt;TODAY()),"überfällig","offen"))))</f>
        <v/>
      </c>
    </row>
    <row r="240">
      <c r="A240" s="6" t="n"/>
      <c r="B240" s="8" t="n"/>
      <c r="C240" s="6" t="n"/>
      <c r="D240" s="6" t="n"/>
      <c r="E240" s="6" t="n"/>
      <c r="F240" s="8" t="n"/>
      <c r="G240" s="6" t="n"/>
      <c r="H240" s="8" t="n"/>
      <c r="I240" s="6" t="n"/>
      <c r="J240" s="6">
        <f>IF(D240="","",IF(H240&lt;&gt;"","erledigt",IF(E240="A","Fahrzeug nicht verwenden",IF(AND(F240&lt;&gt;"",F240&lt;TODAY()),"überfällig","offen"))))</f>
        <v/>
      </c>
    </row>
    <row r="241">
      <c r="A241" s="6" t="n"/>
      <c r="B241" s="8" t="n"/>
      <c r="C241" s="6" t="n"/>
      <c r="D241" s="6" t="n"/>
      <c r="E241" s="6" t="n"/>
      <c r="F241" s="8" t="n"/>
      <c r="G241" s="6" t="n"/>
      <c r="H241" s="8" t="n"/>
      <c r="I241" s="6" t="n"/>
      <c r="J241" s="6">
        <f>IF(D241="","",IF(H241&lt;&gt;"","erledigt",IF(E241="A","Fahrzeug nicht verwenden",IF(AND(F241&lt;&gt;"",F241&lt;TODAY()),"überfällig","offen"))))</f>
        <v/>
      </c>
    </row>
    <row r="242">
      <c r="A242" s="6" t="n"/>
      <c r="B242" s="8" t="n"/>
      <c r="C242" s="6" t="n"/>
      <c r="D242" s="6" t="n"/>
      <c r="E242" s="6" t="n"/>
      <c r="F242" s="8" t="n"/>
      <c r="G242" s="6" t="n"/>
      <c r="H242" s="8" t="n"/>
      <c r="I242" s="6" t="n"/>
      <c r="J242" s="6">
        <f>IF(D242="","",IF(H242&lt;&gt;"","erledigt",IF(E242="A","Fahrzeug nicht verwenden",IF(AND(F242&lt;&gt;"",F242&lt;TODAY()),"überfällig","offen"))))</f>
        <v/>
      </c>
    </row>
    <row r="243">
      <c r="A243" s="6" t="n"/>
      <c r="B243" s="8" t="n"/>
      <c r="C243" s="6" t="n"/>
      <c r="D243" s="6" t="n"/>
      <c r="E243" s="6" t="n"/>
      <c r="F243" s="8" t="n"/>
      <c r="G243" s="6" t="n"/>
      <c r="H243" s="8" t="n"/>
      <c r="I243" s="6" t="n"/>
      <c r="J243" s="6">
        <f>IF(D243="","",IF(H243&lt;&gt;"","erledigt",IF(E243="A","Fahrzeug nicht verwenden",IF(AND(F243&lt;&gt;"",F243&lt;TODAY()),"überfällig","offen"))))</f>
        <v/>
      </c>
    </row>
    <row r="244">
      <c r="A244" s="6" t="n"/>
      <c r="B244" s="8" t="n"/>
      <c r="C244" s="6" t="n"/>
      <c r="D244" s="6" t="n"/>
      <c r="E244" s="6" t="n"/>
      <c r="F244" s="8" t="n"/>
      <c r="G244" s="6" t="n"/>
      <c r="H244" s="8" t="n"/>
      <c r="I244" s="6" t="n"/>
      <c r="J244" s="6">
        <f>IF(D244="","",IF(H244&lt;&gt;"","erledigt",IF(E244="A","Fahrzeug nicht verwenden",IF(AND(F244&lt;&gt;"",F244&lt;TODAY()),"überfällig","offen"))))</f>
        <v/>
      </c>
    </row>
    <row r="245">
      <c r="A245" s="6" t="n"/>
      <c r="B245" s="8" t="n"/>
      <c r="C245" s="6" t="n"/>
      <c r="D245" s="6" t="n"/>
      <c r="E245" s="6" t="n"/>
      <c r="F245" s="8" t="n"/>
      <c r="G245" s="6" t="n"/>
      <c r="H245" s="8" t="n"/>
      <c r="I245" s="6" t="n"/>
      <c r="J245" s="6">
        <f>IF(D245="","",IF(H245&lt;&gt;"","erledigt",IF(E245="A","Fahrzeug nicht verwenden",IF(AND(F245&lt;&gt;"",F245&lt;TODAY()),"überfällig","offen"))))</f>
        <v/>
      </c>
    </row>
    <row r="246">
      <c r="A246" s="6" t="n"/>
      <c r="B246" s="8" t="n"/>
      <c r="C246" s="6" t="n"/>
      <c r="D246" s="6" t="n"/>
      <c r="E246" s="6" t="n"/>
      <c r="F246" s="8" t="n"/>
      <c r="G246" s="6" t="n"/>
      <c r="H246" s="8" t="n"/>
      <c r="I246" s="6" t="n"/>
      <c r="J246" s="6">
        <f>IF(D246="","",IF(H246&lt;&gt;"","erledigt",IF(E246="A","Fahrzeug nicht verwenden",IF(AND(F246&lt;&gt;"",F246&lt;TODAY()),"überfällig","offen"))))</f>
        <v/>
      </c>
    </row>
    <row r="247">
      <c r="A247" s="6" t="n"/>
      <c r="B247" s="8" t="n"/>
      <c r="C247" s="6" t="n"/>
      <c r="D247" s="6" t="n"/>
      <c r="E247" s="6" t="n"/>
      <c r="F247" s="8" t="n"/>
      <c r="G247" s="6" t="n"/>
      <c r="H247" s="8" t="n"/>
      <c r="I247" s="6" t="n"/>
      <c r="J247" s="6">
        <f>IF(D247="","",IF(H247&lt;&gt;"","erledigt",IF(E247="A","Fahrzeug nicht verwenden",IF(AND(F247&lt;&gt;"",F247&lt;TODAY()),"überfällig","offen"))))</f>
        <v/>
      </c>
    </row>
    <row r="248">
      <c r="A248" s="6" t="n"/>
      <c r="B248" s="8" t="n"/>
      <c r="C248" s="6" t="n"/>
      <c r="D248" s="6" t="n"/>
      <c r="E248" s="6" t="n"/>
      <c r="F248" s="8" t="n"/>
      <c r="G248" s="6" t="n"/>
      <c r="H248" s="8" t="n"/>
      <c r="I248" s="6" t="n"/>
      <c r="J248" s="6">
        <f>IF(D248="","",IF(H248&lt;&gt;"","erledigt",IF(E248="A","Fahrzeug nicht verwenden",IF(AND(F248&lt;&gt;"",F248&lt;TODAY()),"überfällig","offen"))))</f>
        <v/>
      </c>
    </row>
    <row r="249">
      <c r="A249" s="6" t="n"/>
      <c r="B249" s="8" t="n"/>
      <c r="C249" s="6" t="n"/>
      <c r="D249" s="6" t="n"/>
      <c r="E249" s="6" t="n"/>
      <c r="F249" s="8" t="n"/>
      <c r="G249" s="6" t="n"/>
      <c r="H249" s="8" t="n"/>
      <c r="I249" s="6" t="n"/>
      <c r="J249" s="6">
        <f>IF(D249="","",IF(H249&lt;&gt;"","erledigt",IF(E249="A","Fahrzeug nicht verwenden",IF(AND(F249&lt;&gt;"",F249&lt;TODAY()),"überfällig","offen"))))</f>
        <v/>
      </c>
    </row>
    <row r="250">
      <c r="A250" s="6" t="n"/>
      <c r="B250" s="8" t="n"/>
      <c r="C250" s="6" t="n"/>
      <c r="D250" s="6" t="n"/>
      <c r="E250" s="6" t="n"/>
      <c r="F250" s="8" t="n"/>
      <c r="G250" s="6" t="n"/>
      <c r="H250" s="8" t="n"/>
      <c r="I250" s="6" t="n"/>
      <c r="J250" s="6">
        <f>IF(D250="","",IF(H250&lt;&gt;"","erledigt",IF(E250="A","Fahrzeug nicht verwenden",IF(AND(F250&lt;&gt;"",F250&lt;TODAY()),"überfällig","offen"))))</f>
        <v/>
      </c>
    </row>
    <row r="251">
      <c r="A251" s="6" t="n"/>
      <c r="B251" s="8" t="n"/>
      <c r="C251" s="6" t="n"/>
      <c r="D251" s="6" t="n"/>
      <c r="E251" s="6" t="n"/>
      <c r="F251" s="8" t="n"/>
      <c r="G251" s="6" t="n"/>
      <c r="H251" s="8" t="n"/>
      <c r="I251" s="6" t="n"/>
      <c r="J251" s="6">
        <f>IF(D251="","",IF(H251&lt;&gt;"","erledigt",IF(E251="A","Fahrzeug nicht verwenden",IF(AND(F251&lt;&gt;"",F251&lt;TODAY()),"überfällig","offen"))))</f>
        <v/>
      </c>
    </row>
    <row r="252">
      <c r="A252" s="6" t="n"/>
      <c r="B252" s="8" t="n"/>
      <c r="C252" s="6" t="n"/>
      <c r="D252" s="6" t="n"/>
      <c r="E252" s="6" t="n"/>
      <c r="F252" s="8" t="n"/>
      <c r="G252" s="6" t="n"/>
      <c r="H252" s="8" t="n"/>
      <c r="I252" s="6" t="n"/>
      <c r="J252" s="6">
        <f>IF(D252="","",IF(H252&lt;&gt;"","erledigt",IF(E252="A","Fahrzeug nicht verwenden",IF(AND(F252&lt;&gt;"",F252&lt;TODAY()),"überfällig","offen"))))</f>
        <v/>
      </c>
    </row>
    <row r="253">
      <c r="A253" s="6" t="n"/>
      <c r="B253" s="8" t="n"/>
      <c r="C253" s="6" t="n"/>
      <c r="D253" s="6" t="n"/>
      <c r="E253" s="6" t="n"/>
      <c r="F253" s="8" t="n"/>
      <c r="G253" s="6" t="n"/>
      <c r="H253" s="8" t="n"/>
      <c r="I253" s="6" t="n"/>
      <c r="J253" s="6">
        <f>IF(D253="","",IF(H253&lt;&gt;"","erledigt",IF(E253="A","Fahrzeug nicht verwenden",IF(AND(F253&lt;&gt;"",F253&lt;TODAY()),"überfällig","offen"))))</f>
        <v/>
      </c>
    </row>
    <row r="254">
      <c r="A254" s="6" t="n"/>
      <c r="B254" s="8" t="n"/>
      <c r="C254" s="6" t="n"/>
      <c r="D254" s="6" t="n"/>
      <c r="E254" s="6" t="n"/>
      <c r="F254" s="8" t="n"/>
      <c r="G254" s="6" t="n"/>
      <c r="H254" s="8" t="n"/>
      <c r="I254" s="6" t="n"/>
      <c r="J254" s="6">
        <f>IF(D254="","",IF(H254&lt;&gt;"","erledigt",IF(E254="A","Fahrzeug nicht verwenden",IF(AND(F254&lt;&gt;"",F254&lt;TODAY()),"überfällig","offen"))))</f>
        <v/>
      </c>
    </row>
    <row r="255">
      <c r="A255" s="6" t="n"/>
      <c r="B255" s="8" t="n"/>
      <c r="C255" s="6" t="n"/>
      <c r="D255" s="6" t="n"/>
      <c r="E255" s="6" t="n"/>
      <c r="F255" s="8" t="n"/>
      <c r="G255" s="6" t="n"/>
      <c r="H255" s="8" t="n"/>
      <c r="I255" s="6" t="n"/>
      <c r="J255" s="6">
        <f>IF(D255="","",IF(H255&lt;&gt;"","erledigt",IF(E255="A","Fahrzeug nicht verwenden",IF(AND(F255&lt;&gt;"",F255&lt;TODAY()),"überfällig","offen"))))</f>
        <v/>
      </c>
    </row>
    <row r="256">
      <c r="A256" s="6" t="n"/>
      <c r="B256" s="8" t="n"/>
      <c r="C256" s="6" t="n"/>
      <c r="D256" s="6" t="n"/>
      <c r="E256" s="6" t="n"/>
      <c r="F256" s="8" t="n"/>
      <c r="G256" s="6" t="n"/>
      <c r="H256" s="8" t="n"/>
      <c r="I256" s="6" t="n"/>
      <c r="J256" s="6">
        <f>IF(D256="","",IF(H256&lt;&gt;"","erledigt",IF(E256="A","Fahrzeug nicht verwenden",IF(AND(F256&lt;&gt;"",F256&lt;TODAY()),"überfällig","offen"))))</f>
        <v/>
      </c>
    </row>
    <row r="257">
      <c r="A257" s="6" t="n"/>
      <c r="B257" s="8" t="n"/>
      <c r="C257" s="6" t="n"/>
      <c r="D257" s="6" t="n"/>
      <c r="E257" s="6" t="n"/>
      <c r="F257" s="8" t="n"/>
      <c r="G257" s="6" t="n"/>
      <c r="H257" s="8" t="n"/>
      <c r="I257" s="6" t="n"/>
      <c r="J257" s="6">
        <f>IF(D257="","",IF(H257&lt;&gt;"","erledigt",IF(E257="A","Fahrzeug nicht verwenden",IF(AND(F257&lt;&gt;"",F257&lt;TODAY()),"überfällig","offen"))))</f>
        <v/>
      </c>
    </row>
    <row r="258">
      <c r="A258" s="6" t="n"/>
      <c r="B258" s="8" t="n"/>
      <c r="C258" s="6" t="n"/>
      <c r="D258" s="6" t="n"/>
      <c r="E258" s="6" t="n"/>
      <c r="F258" s="8" t="n"/>
      <c r="G258" s="6" t="n"/>
      <c r="H258" s="8" t="n"/>
      <c r="I258" s="6" t="n"/>
      <c r="J258" s="6">
        <f>IF(D258="","",IF(H258&lt;&gt;"","erledigt",IF(E258="A","Fahrzeug nicht verwenden",IF(AND(F258&lt;&gt;"",F258&lt;TODAY()),"überfällig","offen"))))</f>
        <v/>
      </c>
    </row>
    <row r="259">
      <c r="A259" s="6" t="n"/>
      <c r="B259" s="8" t="n"/>
      <c r="C259" s="6" t="n"/>
      <c r="D259" s="6" t="n"/>
      <c r="E259" s="6" t="n"/>
      <c r="F259" s="8" t="n"/>
      <c r="G259" s="6" t="n"/>
      <c r="H259" s="8" t="n"/>
      <c r="I259" s="6" t="n"/>
      <c r="J259" s="6">
        <f>IF(D259="","",IF(H259&lt;&gt;"","erledigt",IF(E259="A","Fahrzeug nicht verwenden",IF(AND(F259&lt;&gt;"",F259&lt;TODAY()),"überfällig","offen"))))</f>
        <v/>
      </c>
    </row>
    <row r="260">
      <c r="A260" s="6" t="n"/>
      <c r="B260" s="8" t="n"/>
      <c r="C260" s="6" t="n"/>
      <c r="D260" s="6" t="n"/>
      <c r="E260" s="6" t="n"/>
      <c r="F260" s="8" t="n"/>
      <c r="G260" s="6" t="n"/>
      <c r="H260" s="8" t="n"/>
      <c r="I260" s="6" t="n"/>
      <c r="J260" s="6">
        <f>IF(D260="","",IF(H260&lt;&gt;"","erledigt",IF(E260="A","Fahrzeug nicht verwenden",IF(AND(F260&lt;&gt;"",F260&lt;TODAY()),"überfällig","offen"))))</f>
        <v/>
      </c>
    </row>
    <row r="261">
      <c r="A261" s="6" t="n"/>
      <c r="B261" s="8" t="n"/>
      <c r="C261" s="6" t="n"/>
      <c r="D261" s="6" t="n"/>
      <c r="E261" s="6" t="n"/>
      <c r="F261" s="8" t="n"/>
      <c r="G261" s="6" t="n"/>
      <c r="H261" s="8" t="n"/>
      <c r="I261" s="6" t="n"/>
      <c r="J261" s="6">
        <f>IF(D261="","",IF(H261&lt;&gt;"","erledigt",IF(E261="A","Fahrzeug nicht verwenden",IF(AND(F261&lt;&gt;"",F261&lt;TODAY()),"überfällig","offen"))))</f>
        <v/>
      </c>
    </row>
    <row r="262">
      <c r="A262" s="6" t="n"/>
      <c r="B262" s="8" t="n"/>
      <c r="C262" s="6" t="n"/>
      <c r="D262" s="6" t="n"/>
      <c r="E262" s="6" t="n"/>
      <c r="F262" s="8" t="n"/>
      <c r="G262" s="6" t="n"/>
      <c r="H262" s="8" t="n"/>
      <c r="I262" s="6" t="n"/>
      <c r="J262" s="6">
        <f>IF(D262="","",IF(H262&lt;&gt;"","erledigt",IF(E262="A","Fahrzeug nicht verwenden",IF(AND(F262&lt;&gt;"",F262&lt;TODAY()),"überfällig","offen"))))</f>
        <v/>
      </c>
    </row>
    <row r="263">
      <c r="A263" s="6" t="n"/>
      <c r="B263" s="8" t="n"/>
      <c r="C263" s="6" t="n"/>
      <c r="D263" s="6" t="n"/>
      <c r="E263" s="6" t="n"/>
      <c r="F263" s="8" t="n"/>
      <c r="G263" s="6" t="n"/>
      <c r="H263" s="8" t="n"/>
      <c r="I263" s="6" t="n"/>
      <c r="J263" s="6">
        <f>IF(D263="","",IF(H263&lt;&gt;"","erledigt",IF(E263="A","Fahrzeug nicht verwenden",IF(AND(F263&lt;&gt;"",F263&lt;TODAY()),"überfällig","offen"))))</f>
        <v/>
      </c>
    </row>
    <row r="264">
      <c r="A264" s="6" t="n"/>
      <c r="B264" s="8" t="n"/>
      <c r="C264" s="6" t="n"/>
      <c r="D264" s="6" t="n"/>
      <c r="E264" s="6" t="n"/>
      <c r="F264" s="8" t="n"/>
      <c r="G264" s="6" t="n"/>
      <c r="H264" s="8" t="n"/>
      <c r="I264" s="6" t="n"/>
      <c r="J264" s="6">
        <f>IF(D264="","",IF(H264&lt;&gt;"","erledigt",IF(E264="A","Fahrzeug nicht verwenden",IF(AND(F264&lt;&gt;"",F264&lt;TODAY()),"überfällig","offen"))))</f>
        <v/>
      </c>
    </row>
    <row r="265">
      <c r="A265" s="6" t="n"/>
      <c r="B265" s="8" t="n"/>
      <c r="C265" s="6" t="n"/>
      <c r="D265" s="6" t="n"/>
      <c r="E265" s="6" t="n"/>
      <c r="F265" s="8" t="n"/>
      <c r="G265" s="6" t="n"/>
      <c r="H265" s="8" t="n"/>
      <c r="I265" s="6" t="n"/>
      <c r="J265" s="6">
        <f>IF(D265="","",IF(H265&lt;&gt;"","erledigt",IF(E265="A","Fahrzeug nicht verwenden",IF(AND(F265&lt;&gt;"",F265&lt;TODAY()),"überfällig","offen"))))</f>
        <v/>
      </c>
    </row>
    <row r="266">
      <c r="A266" s="6" t="n"/>
      <c r="B266" s="8" t="n"/>
      <c r="C266" s="6" t="n"/>
      <c r="D266" s="6" t="n"/>
      <c r="E266" s="6" t="n"/>
      <c r="F266" s="8" t="n"/>
      <c r="G266" s="6" t="n"/>
      <c r="H266" s="8" t="n"/>
      <c r="I266" s="6" t="n"/>
      <c r="J266" s="6">
        <f>IF(D266="","",IF(H266&lt;&gt;"","erledigt",IF(E266="A","Fahrzeug nicht verwenden",IF(AND(F266&lt;&gt;"",F266&lt;TODAY()),"überfällig","offen"))))</f>
        <v/>
      </c>
    </row>
    <row r="267">
      <c r="A267" s="6" t="n"/>
      <c r="B267" s="8" t="n"/>
      <c r="C267" s="6" t="n"/>
      <c r="D267" s="6" t="n"/>
      <c r="E267" s="6" t="n"/>
      <c r="F267" s="8" t="n"/>
      <c r="G267" s="6" t="n"/>
      <c r="H267" s="8" t="n"/>
      <c r="I267" s="6" t="n"/>
      <c r="J267" s="6">
        <f>IF(D267="","",IF(H267&lt;&gt;"","erledigt",IF(E267="A","Fahrzeug nicht verwenden",IF(AND(F267&lt;&gt;"",F267&lt;TODAY()),"überfällig","offen"))))</f>
        <v/>
      </c>
    </row>
    <row r="268">
      <c r="A268" s="6" t="n"/>
      <c r="B268" s="8" t="n"/>
      <c r="C268" s="6" t="n"/>
      <c r="D268" s="6" t="n"/>
      <c r="E268" s="6" t="n"/>
      <c r="F268" s="8" t="n"/>
      <c r="G268" s="6" t="n"/>
      <c r="H268" s="8" t="n"/>
      <c r="I268" s="6" t="n"/>
      <c r="J268" s="6">
        <f>IF(D268="","",IF(H268&lt;&gt;"","erledigt",IF(E268="A","Fahrzeug nicht verwenden",IF(AND(F268&lt;&gt;"",F268&lt;TODAY()),"überfällig","offen"))))</f>
        <v/>
      </c>
    </row>
    <row r="269">
      <c r="A269" s="6" t="n"/>
      <c r="B269" s="8" t="n"/>
      <c r="C269" s="6" t="n"/>
      <c r="D269" s="6" t="n"/>
      <c r="E269" s="6" t="n"/>
      <c r="F269" s="8" t="n"/>
      <c r="G269" s="6" t="n"/>
      <c r="H269" s="8" t="n"/>
      <c r="I269" s="6" t="n"/>
      <c r="J269" s="6">
        <f>IF(D269="","",IF(H269&lt;&gt;"","erledigt",IF(E269="A","Fahrzeug nicht verwenden",IF(AND(F269&lt;&gt;"",F269&lt;TODAY()),"überfällig","offen"))))</f>
        <v/>
      </c>
    </row>
    <row r="270">
      <c r="A270" s="6" t="n"/>
      <c r="B270" s="8" t="n"/>
      <c r="C270" s="6" t="n"/>
      <c r="D270" s="6" t="n"/>
      <c r="E270" s="6" t="n"/>
      <c r="F270" s="8" t="n"/>
      <c r="G270" s="6" t="n"/>
      <c r="H270" s="8" t="n"/>
      <c r="I270" s="6" t="n"/>
      <c r="J270" s="6">
        <f>IF(D270="","",IF(H270&lt;&gt;"","erledigt",IF(E270="A","Fahrzeug nicht verwenden",IF(AND(F270&lt;&gt;"",F270&lt;TODAY()),"überfällig","offen"))))</f>
        <v/>
      </c>
    </row>
    <row r="271">
      <c r="A271" s="6" t="n"/>
      <c r="B271" s="8" t="n"/>
      <c r="C271" s="6" t="n"/>
      <c r="D271" s="6" t="n"/>
      <c r="E271" s="6" t="n"/>
      <c r="F271" s="8" t="n"/>
      <c r="G271" s="6" t="n"/>
      <c r="H271" s="8" t="n"/>
      <c r="I271" s="6" t="n"/>
      <c r="J271" s="6">
        <f>IF(D271="","",IF(H271&lt;&gt;"","erledigt",IF(E271="A","Fahrzeug nicht verwenden",IF(AND(F271&lt;&gt;"",F271&lt;TODAY()),"überfällig","offen"))))</f>
        <v/>
      </c>
    </row>
    <row r="272">
      <c r="A272" s="6" t="n"/>
      <c r="B272" s="8" t="n"/>
      <c r="C272" s="6" t="n"/>
      <c r="D272" s="6" t="n"/>
      <c r="E272" s="6" t="n"/>
      <c r="F272" s="8" t="n"/>
      <c r="G272" s="6" t="n"/>
      <c r="H272" s="8" t="n"/>
      <c r="I272" s="6" t="n"/>
      <c r="J272" s="6">
        <f>IF(D272="","",IF(H272&lt;&gt;"","erledigt",IF(E272="A","Fahrzeug nicht verwenden",IF(AND(F272&lt;&gt;"",F272&lt;TODAY()),"überfällig","offen"))))</f>
        <v/>
      </c>
    </row>
    <row r="273">
      <c r="A273" s="6" t="n"/>
      <c r="B273" s="8" t="n"/>
      <c r="C273" s="6" t="n"/>
      <c r="D273" s="6" t="n"/>
      <c r="E273" s="6" t="n"/>
      <c r="F273" s="8" t="n"/>
      <c r="G273" s="6" t="n"/>
      <c r="H273" s="8" t="n"/>
      <c r="I273" s="6" t="n"/>
      <c r="J273" s="6">
        <f>IF(D273="","",IF(H273&lt;&gt;"","erledigt",IF(E273="A","Fahrzeug nicht verwenden",IF(AND(F273&lt;&gt;"",F273&lt;TODAY()),"überfällig","offen"))))</f>
        <v/>
      </c>
    </row>
    <row r="274">
      <c r="A274" s="6" t="n"/>
      <c r="B274" s="8" t="n"/>
      <c r="C274" s="6" t="n"/>
      <c r="D274" s="6" t="n"/>
      <c r="E274" s="6" t="n"/>
      <c r="F274" s="8" t="n"/>
      <c r="G274" s="6" t="n"/>
      <c r="H274" s="8" t="n"/>
      <c r="I274" s="6" t="n"/>
      <c r="J274" s="6">
        <f>IF(D274="","",IF(H274&lt;&gt;"","erledigt",IF(E274="A","Fahrzeug nicht verwenden",IF(AND(F274&lt;&gt;"",F274&lt;TODAY()),"überfällig","offen"))))</f>
        <v/>
      </c>
    </row>
    <row r="275">
      <c r="A275" s="6" t="n"/>
      <c r="B275" s="8" t="n"/>
      <c r="C275" s="6" t="n"/>
      <c r="D275" s="6" t="n"/>
      <c r="E275" s="6" t="n"/>
      <c r="F275" s="8" t="n"/>
      <c r="G275" s="6" t="n"/>
      <c r="H275" s="8" t="n"/>
      <c r="I275" s="6" t="n"/>
      <c r="J275" s="6">
        <f>IF(D275="","",IF(H275&lt;&gt;"","erledigt",IF(E275="A","Fahrzeug nicht verwenden",IF(AND(F275&lt;&gt;"",F275&lt;TODAY()),"überfällig","offen"))))</f>
        <v/>
      </c>
    </row>
    <row r="276">
      <c r="A276" s="6" t="n"/>
      <c r="B276" s="8" t="n"/>
      <c r="C276" s="6" t="n"/>
      <c r="D276" s="6" t="n"/>
      <c r="E276" s="6" t="n"/>
      <c r="F276" s="8" t="n"/>
      <c r="G276" s="6" t="n"/>
      <c r="H276" s="8" t="n"/>
      <c r="I276" s="6" t="n"/>
      <c r="J276" s="6">
        <f>IF(D276="","",IF(H276&lt;&gt;"","erledigt",IF(E276="A","Fahrzeug nicht verwenden",IF(AND(F276&lt;&gt;"",F276&lt;TODAY()),"überfällig","offen"))))</f>
        <v/>
      </c>
    </row>
    <row r="277">
      <c r="A277" s="6" t="n"/>
      <c r="B277" s="8" t="n"/>
      <c r="C277" s="6" t="n"/>
      <c r="D277" s="6" t="n"/>
      <c r="E277" s="6" t="n"/>
      <c r="F277" s="8" t="n"/>
      <c r="G277" s="6" t="n"/>
      <c r="H277" s="8" t="n"/>
      <c r="I277" s="6" t="n"/>
      <c r="J277" s="6">
        <f>IF(D277="","",IF(H277&lt;&gt;"","erledigt",IF(E277="A","Fahrzeug nicht verwenden",IF(AND(F277&lt;&gt;"",F277&lt;TODAY()),"überfällig","offen"))))</f>
        <v/>
      </c>
    </row>
    <row r="278">
      <c r="A278" s="6" t="n"/>
      <c r="B278" s="8" t="n"/>
      <c r="C278" s="6" t="n"/>
      <c r="D278" s="6" t="n"/>
      <c r="E278" s="6" t="n"/>
      <c r="F278" s="8" t="n"/>
      <c r="G278" s="6" t="n"/>
      <c r="H278" s="8" t="n"/>
      <c r="I278" s="6" t="n"/>
      <c r="J278" s="6">
        <f>IF(D278="","",IF(H278&lt;&gt;"","erledigt",IF(E278="A","Fahrzeug nicht verwenden",IF(AND(F278&lt;&gt;"",F278&lt;TODAY()),"überfällig","offen"))))</f>
        <v/>
      </c>
    </row>
    <row r="279">
      <c r="A279" s="6" t="n"/>
      <c r="B279" s="8" t="n"/>
      <c r="C279" s="6" t="n"/>
      <c r="D279" s="6" t="n"/>
      <c r="E279" s="6" t="n"/>
      <c r="F279" s="8" t="n"/>
      <c r="G279" s="6" t="n"/>
      <c r="H279" s="8" t="n"/>
      <c r="I279" s="6" t="n"/>
      <c r="J279" s="6">
        <f>IF(D279="","",IF(H279&lt;&gt;"","erledigt",IF(E279="A","Fahrzeug nicht verwenden",IF(AND(F279&lt;&gt;"",F279&lt;TODAY()),"überfällig","offen"))))</f>
        <v/>
      </c>
    </row>
    <row r="280">
      <c r="A280" s="6" t="n"/>
      <c r="B280" s="8" t="n"/>
      <c r="C280" s="6" t="n"/>
      <c r="D280" s="6" t="n"/>
      <c r="E280" s="6" t="n"/>
      <c r="F280" s="8" t="n"/>
      <c r="G280" s="6" t="n"/>
      <c r="H280" s="8" t="n"/>
      <c r="I280" s="6" t="n"/>
      <c r="J280" s="6">
        <f>IF(D280="","",IF(H280&lt;&gt;"","erledigt",IF(E280="A","Fahrzeug nicht verwenden",IF(AND(F280&lt;&gt;"",F280&lt;TODAY()),"überfällig","offen"))))</f>
        <v/>
      </c>
    </row>
    <row r="281">
      <c r="A281" s="6" t="n"/>
      <c r="B281" s="8" t="n"/>
      <c r="C281" s="6" t="n"/>
      <c r="D281" s="6" t="n"/>
      <c r="E281" s="6" t="n"/>
      <c r="F281" s="8" t="n"/>
      <c r="G281" s="6" t="n"/>
      <c r="H281" s="8" t="n"/>
      <c r="I281" s="6" t="n"/>
      <c r="J281" s="6">
        <f>IF(D281="","",IF(H281&lt;&gt;"","erledigt",IF(E281="A","Fahrzeug nicht verwenden",IF(AND(F281&lt;&gt;"",F281&lt;TODAY()),"überfällig","offen"))))</f>
        <v/>
      </c>
    </row>
    <row r="282">
      <c r="A282" s="6" t="n"/>
      <c r="B282" s="8" t="n"/>
      <c r="C282" s="6" t="n"/>
      <c r="D282" s="6" t="n"/>
      <c r="E282" s="6" t="n"/>
      <c r="F282" s="8" t="n"/>
      <c r="G282" s="6" t="n"/>
      <c r="H282" s="8" t="n"/>
      <c r="I282" s="6" t="n"/>
      <c r="J282" s="6">
        <f>IF(D282="","",IF(H282&lt;&gt;"","erledigt",IF(E282="A","Fahrzeug nicht verwenden",IF(AND(F282&lt;&gt;"",F282&lt;TODAY()),"überfällig","offen"))))</f>
        <v/>
      </c>
    </row>
    <row r="283">
      <c r="A283" s="6" t="n"/>
      <c r="B283" s="8" t="n"/>
      <c r="C283" s="6" t="n"/>
      <c r="D283" s="6" t="n"/>
      <c r="E283" s="6" t="n"/>
      <c r="F283" s="8" t="n"/>
      <c r="G283" s="6" t="n"/>
      <c r="H283" s="8" t="n"/>
      <c r="I283" s="6" t="n"/>
      <c r="J283" s="6">
        <f>IF(D283="","",IF(H283&lt;&gt;"","erledigt",IF(E283="A","Fahrzeug nicht verwenden",IF(AND(F283&lt;&gt;"",F283&lt;TODAY()),"überfällig","offen"))))</f>
        <v/>
      </c>
    </row>
    <row r="284">
      <c r="A284" s="6" t="n"/>
      <c r="B284" s="8" t="n"/>
      <c r="C284" s="6" t="n"/>
      <c r="D284" s="6" t="n"/>
      <c r="E284" s="6" t="n"/>
      <c r="F284" s="8" t="n"/>
      <c r="G284" s="6" t="n"/>
      <c r="H284" s="8" t="n"/>
      <c r="I284" s="6" t="n"/>
      <c r="J284" s="6">
        <f>IF(D284="","",IF(H284&lt;&gt;"","erledigt",IF(E284="A","Fahrzeug nicht verwenden",IF(AND(F284&lt;&gt;"",F284&lt;TODAY()),"überfällig","offen"))))</f>
        <v/>
      </c>
    </row>
    <row r="285">
      <c r="A285" s="6" t="n"/>
      <c r="B285" s="8" t="n"/>
      <c r="C285" s="6" t="n"/>
      <c r="D285" s="6" t="n"/>
      <c r="E285" s="6" t="n"/>
      <c r="F285" s="8" t="n"/>
      <c r="G285" s="6" t="n"/>
      <c r="H285" s="8" t="n"/>
      <c r="I285" s="6" t="n"/>
      <c r="J285" s="6">
        <f>IF(D285="","",IF(H285&lt;&gt;"","erledigt",IF(E285="A","Fahrzeug nicht verwenden",IF(AND(F285&lt;&gt;"",F285&lt;TODAY()),"überfällig","offen"))))</f>
        <v/>
      </c>
    </row>
    <row r="286">
      <c r="A286" s="6" t="n"/>
      <c r="B286" s="8" t="n"/>
      <c r="C286" s="6" t="n"/>
      <c r="D286" s="6" t="n"/>
      <c r="E286" s="6" t="n"/>
      <c r="F286" s="8" t="n"/>
      <c r="G286" s="6" t="n"/>
      <c r="H286" s="8" t="n"/>
      <c r="I286" s="6" t="n"/>
      <c r="J286" s="6">
        <f>IF(D286="","",IF(H286&lt;&gt;"","erledigt",IF(E286="A","Fahrzeug nicht verwenden",IF(AND(F286&lt;&gt;"",F286&lt;TODAY()),"überfällig","offen"))))</f>
        <v/>
      </c>
    </row>
    <row r="287">
      <c r="A287" s="6" t="n"/>
      <c r="B287" s="8" t="n"/>
      <c r="C287" s="6" t="n"/>
      <c r="D287" s="6" t="n"/>
      <c r="E287" s="6" t="n"/>
      <c r="F287" s="8" t="n"/>
      <c r="G287" s="6" t="n"/>
      <c r="H287" s="8" t="n"/>
      <c r="I287" s="6" t="n"/>
      <c r="J287" s="6">
        <f>IF(D287="","",IF(H287&lt;&gt;"","erledigt",IF(E287="A","Fahrzeug nicht verwenden",IF(AND(F287&lt;&gt;"",F287&lt;TODAY()),"überfällig","offen"))))</f>
        <v/>
      </c>
    </row>
    <row r="288">
      <c r="A288" s="6" t="n"/>
      <c r="B288" s="8" t="n"/>
      <c r="C288" s="6" t="n"/>
      <c r="D288" s="6" t="n"/>
      <c r="E288" s="6" t="n"/>
      <c r="F288" s="8" t="n"/>
      <c r="G288" s="6" t="n"/>
      <c r="H288" s="8" t="n"/>
      <c r="I288" s="6" t="n"/>
      <c r="J288" s="6">
        <f>IF(D288="","",IF(H288&lt;&gt;"","erledigt",IF(E288="A","Fahrzeug nicht verwenden",IF(AND(F288&lt;&gt;"",F288&lt;TODAY()),"überfällig","offen"))))</f>
        <v/>
      </c>
    </row>
    <row r="289">
      <c r="A289" s="6" t="n"/>
      <c r="B289" s="8" t="n"/>
      <c r="C289" s="6" t="n"/>
      <c r="D289" s="6" t="n"/>
      <c r="E289" s="6" t="n"/>
      <c r="F289" s="8" t="n"/>
      <c r="G289" s="6" t="n"/>
      <c r="H289" s="8" t="n"/>
      <c r="I289" s="6" t="n"/>
      <c r="J289" s="6">
        <f>IF(D289="","",IF(H289&lt;&gt;"","erledigt",IF(E289="A","Fahrzeug nicht verwenden",IF(AND(F289&lt;&gt;"",F289&lt;TODAY()),"überfällig","offen"))))</f>
        <v/>
      </c>
    </row>
    <row r="290">
      <c r="A290" s="6" t="n"/>
      <c r="B290" s="8" t="n"/>
      <c r="C290" s="6" t="n"/>
      <c r="D290" s="6" t="n"/>
      <c r="E290" s="6" t="n"/>
      <c r="F290" s="8" t="n"/>
      <c r="G290" s="6" t="n"/>
      <c r="H290" s="8" t="n"/>
      <c r="I290" s="6" t="n"/>
      <c r="J290" s="6">
        <f>IF(D290="","",IF(H290&lt;&gt;"","erledigt",IF(E290="A","Fahrzeug nicht verwenden",IF(AND(F290&lt;&gt;"",F290&lt;TODAY()),"überfällig","offen"))))</f>
        <v/>
      </c>
    </row>
    <row r="291">
      <c r="A291" s="6" t="n"/>
      <c r="B291" s="8" t="n"/>
      <c r="C291" s="6" t="n"/>
      <c r="D291" s="6" t="n"/>
      <c r="E291" s="6" t="n"/>
      <c r="F291" s="8" t="n"/>
      <c r="G291" s="6" t="n"/>
      <c r="H291" s="8" t="n"/>
      <c r="I291" s="6" t="n"/>
      <c r="J291" s="6">
        <f>IF(D291="","",IF(H291&lt;&gt;"","erledigt",IF(E291="A","Fahrzeug nicht verwenden",IF(AND(F291&lt;&gt;"",F291&lt;TODAY()),"überfällig","offen"))))</f>
        <v/>
      </c>
    </row>
    <row r="292">
      <c r="A292" s="6" t="n"/>
      <c r="B292" s="8" t="n"/>
      <c r="C292" s="6" t="n"/>
      <c r="D292" s="6" t="n"/>
      <c r="E292" s="6" t="n"/>
      <c r="F292" s="8" t="n"/>
      <c r="G292" s="6" t="n"/>
      <c r="H292" s="8" t="n"/>
      <c r="I292" s="6" t="n"/>
      <c r="J292" s="6">
        <f>IF(D292="","",IF(H292&lt;&gt;"","erledigt",IF(E292="A","Fahrzeug nicht verwenden",IF(AND(F292&lt;&gt;"",F292&lt;TODAY()),"überfällig","offen"))))</f>
        <v/>
      </c>
    </row>
    <row r="293">
      <c r="A293" s="6" t="n"/>
      <c r="B293" s="8" t="n"/>
      <c r="C293" s="6" t="n"/>
      <c r="D293" s="6" t="n"/>
      <c r="E293" s="6" t="n"/>
      <c r="F293" s="8" t="n"/>
      <c r="G293" s="6" t="n"/>
      <c r="H293" s="8" t="n"/>
      <c r="I293" s="6" t="n"/>
      <c r="J293" s="6">
        <f>IF(D293="","",IF(H293&lt;&gt;"","erledigt",IF(E293="A","Fahrzeug nicht verwenden",IF(AND(F293&lt;&gt;"",F293&lt;TODAY()),"überfällig","offen"))))</f>
        <v/>
      </c>
    </row>
    <row r="294">
      <c r="A294" s="6" t="n"/>
      <c r="B294" s="8" t="n"/>
      <c r="C294" s="6" t="n"/>
      <c r="D294" s="6" t="n"/>
      <c r="E294" s="6" t="n"/>
      <c r="F294" s="8" t="n"/>
      <c r="G294" s="6" t="n"/>
      <c r="H294" s="8" t="n"/>
      <c r="I294" s="6" t="n"/>
      <c r="J294" s="6">
        <f>IF(D294="","",IF(H294&lt;&gt;"","erledigt",IF(E294="A","Fahrzeug nicht verwenden",IF(AND(F294&lt;&gt;"",F294&lt;TODAY()),"überfällig","offen"))))</f>
        <v/>
      </c>
    </row>
    <row r="295">
      <c r="A295" s="6" t="n"/>
      <c r="B295" s="8" t="n"/>
      <c r="C295" s="6" t="n"/>
      <c r="D295" s="6" t="n"/>
      <c r="E295" s="6" t="n"/>
      <c r="F295" s="8" t="n"/>
      <c r="G295" s="6" t="n"/>
      <c r="H295" s="8" t="n"/>
      <c r="I295" s="6" t="n"/>
      <c r="J295" s="6">
        <f>IF(D295="","",IF(H295&lt;&gt;"","erledigt",IF(E295="A","Fahrzeug nicht verwenden",IF(AND(F295&lt;&gt;"",F295&lt;TODAY()),"überfällig","offen"))))</f>
        <v/>
      </c>
    </row>
    <row r="296">
      <c r="A296" s="6" t="n"/>
      <c r="B296" s="8" t="n"/>
      <c r="C296" s="6" t="n"/>
      <c r="D296" s="6" t="n"/>
      <c r="E296" s="6" t="n"/>
      <c r="F296" s="8" t="n"/>
      <c r="G296" s="6" t="n"/>
      <c r="H296" s="8" t="n"/>
      <c r="I296" s="6" t="n"/>
      <c r="J296" s="6">
        <f>IF(D296="","",IF(H296&lt;&gt;"","erledigt",IF(E296="A","Fahrzeug nicht verwenden",IF(AND(F296&lt;&gt;"",F296&lt;TODAY()),"überfällig","offen"))))</f>
        <v/>
      </c>
    </row>
    <row r="297">
      <c r="A297" s="6" t="n"/>
      <c r="B297" s="8" t="n"/>
      <c r="C297" s="6" t="n"/>
      <c r="D297" s="6" t="n"/>
      <c r="E297" s="6" t="n"/>
      <c r="F297" s="8" t="n"/>
      <c r="G297" s="6" t="n"/>
      <c r="H297" s="8" t="n"/>
      <c r="I297" s="6" t="n"/>
      <c r="J297" s="6">
        <f>IF(D297="","",IF(H297&lt;&gt;"","erledigt",IF(E297="A","Fahrzeug nicht verwenden",IF(AND(F297&lt;&gt;"",F297&lt;TODAY()),"überfällig","offen"))))</f>
        <v/>
      </c>
    </row>
    <row r="298">
      <c r="A298" s="6" t="n"/>
      <c r="B298" s="8" t="n"/>
      <c r="C298" s="6" t="n"/>
      <c r="D298" s="6" t="n"/>
      <c r="E298" s="6" t="n"/>
      <c r="F298" s="8" t="n"/>
      <c r="G298" s="6" t="n"/>
      <c r="H298" s="8" t="n"/>
      <c r="I298" s="6" t="n"/>
      <c r="J298" s="6">
        <f>IF(D298="","",IF(H298&lt;&gt;"","erledigt",IF(E298="A","Fahrzeug nicht verwenden",IF(AND(F298&lt;&gt;"",F298&lt;TODAY()),"überfällig","offen"))))</f>
        <v/>
      </c>
    </row>
    <row r="299">
      <c r="A299" s="6" t="n"/>
      <c r="B299" s="8" t="n"/>
      <c r="C299" s="6" t="n"/>
      <c r="D299" s="6" t="n"/>
      <c r="E299" s="6" t="n"/>
      <c r="F299" s="8" t="n"/>
      <c r="G299" s="6" t="n"/>
      <c r="H299" s="8" t="n"/>
      <c r="I299" s="6" t="n"/>
      <c r="J299" s="6">
        <f>IF(D299="","",IF(H299&lt;&gt;"","erledigt",IF(E299="A","Fahrzeug nicht verwenden",IF(AND(F299&lt;&gt;"",F299&lt;TODAY()),"überfällig","offen"))))</f>
        <v/>
      </c>
    </row>
    <row r="300">
      <c r="A300" s="6" t="n"/>
      <c r="B300" s="8" t="n"/>
      <c r="C300" s="6" t="n"/>
      <c r="D300" s="6" t="n"/>
      <c r="E300" s="6" t="n"/>
      <c r="F300" s="8" t="n"/>
      <c r="G300" s="6" t="n"/>
      <c r="H300" s="8" t="n"/>
      <c r="I300" s="6" t="n"/>
      <c r="J300" s="6">
        <f>IF(D300="","",IF(H300&lt;&gt;"","erledigt",IF(E300="A","Fahrzeug nicht verwenden",IF(AND(F300&lt;&gt;"",F300&lt;TODAY()),"überfällig","offen"))))</f>
        <v/>
      </c>
    </row>
  </sheetData>
  <autoFilter ref="A1:J300"/>
  <conditionalFormatting sqref="A2:J300">
    <cfRule type="expression" priority="1" dxfId="0">
      <formula>OR($J2="Fahrzeug nicht verwenden",$J2="überfällig")</formula>
    </cfRule>
  </conditionalFormatting>
  <conditionalFormatting sqref="J2:J300">
    <cfRule type="expression" priority="2" dxfId="1">
      <formula>$J2="offen"</formula>
    </cfRule>
    <cfRule type="expression" priority="3" dxfId="2">
      <formula>$J2="erledigt"</formula>
    </cfRule>
  </conditionalFormatting>
  <dataValidations count="1">
    <dataValidation sqref="E2:E300" showDropDown="0" showInputMessage="0" showErrorMessage="0" allowBlank="1" type="list">
      <formula1>"A,B,C"</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00"/>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14" customWidth="1" min="3" max="3"/>
    <col width="20" customWidth="1" min="4" max="4"/>
    <col width="13" customWidth="1" min="5" max="5"/>
    <col width="11" customWidth="1" min="6" max="6"/>
    <col width="14" customWidth="1" min="7" max="7"/>
    <col width="12" customWidth="1" min="8" max="8"/>
    <col width="16" customWidth="1" min="9" max="9"/>
    <col width="11" customWidth="1" min="10" max="10"/>
    <col width="36" customWidth="1" min="11" max="11"/>
  </cols>
  <sheetData>
    <row r="1" ht="34" customHeight="1">
      <c r="A1" s="9" t="inlineStr">
        <is>
          <t>Kennzeichen</t>
        </is>
      </c>
      <c r="B1" s="9" t="inlineStr">
        <is>
          <t>Fahrzeug</t>
        </is>
      </c>
      <c r="C1" s="9" t="inlineStr">
        <is>
          <t>Fahrzeugart</t>
        </is>
      </c>
      <c r="D1" s="9" t="inlineStr">
        <is>
          <t>Standort</t>
        </is>
      </c>
      <c r="E1" s="9" t="inlineStr">
        <is>
          <t>Letzte Prüfung</t>
        </is>
      </c>
      <c r="F1" s="9" t="inlineStr">
        <is>
          <t>Frist (Monate)</t>
        </is>
      </c>
      <c r="G1" s="9" t="inlineStr">
        <is>
          <t>Nächste Prüfung</t>
        </is>
      </c>
      <c r="H1" s="9" t="inlineStr">
        <is>
          <t>Tage bis Fälligkeit</t>
        </is>
      </c>
      <c r="I1" s="9" t="inlineStr">
        <is>
          <t>Status</t>
        </is>
      </c>
      <c r="J1" s="9" t="inlineStr">
        <is>
          <t>Offene Mängel</t>
        </is>
      </c>
      <c r="K1" s="9" t="inlineStr">
        <is>
          <t>Grund für kürzere Frist / Bemerkung</t>
        </is>
      </c>
    </row>
    <row r="2">
      <c r="A2" s="12" t="inlineStr">
        <is>
          <t>B-XY 123</t>
        </is>
      </c>
      <c r="B2" s="12" t="inlineStr">
        <is>
          <t>Transporter mit Ladebordwand</t>
        </is>
      </c>
      <c r="C2" s="12" t="inlineStr">
        <is>
          <t>Transporter</t>
        </is>
      </c>
      <c r="D2" s="12" t="inlineStr">
        <is>
          <t>Bauhof</t>
        </is>
      </c>
      <c r="E2" s="13" t="n">
        <v>46091</v>
      </c>
      <c r="F2" s="12" t="n">
        <v>12</v>
      </c>
      <c r="G2" s="8">
        <f>IF(OR(E2="",F2=""),"",EDATE(E2,F2))</f>
        <v/>
      </c>
      <c r="H2" s="6">
        <f>IF(G2="","",G2-TODAY())</f>
        <v/>
      </c>
      <c r="I2" s="6">
        <f>IF(A2="","",IF(E2="","keine Prüfung erfasst",IF(H2&lt;0,"überfällig",IF(H2&lt;=30,"fällig in 30 Tagen","aktuell"))))</f>
        <v/>
      </c>
      <c r="J2" s="6">
        <f>IF(A2="","",COUNTIFS(Mängelverfolgung!$A$2:$A$300,A2,Mängelverfolgung!$J$2:$J$300,"&lt;&gt;erledigt",Mängelverfolgung!$D$2:$D$300,"&lt;&gt;"))</f>
        <v/>
      </c>
    </row>
    <row r="3">
      <c r="A3" s="6" t="n"/>
      <c r="B3" s="6" t="n"/>
      <c r="C3" s="6" t="n"/>
      <c r="D3" s="6" t="n"/>
      <c r="E3" s="8" t="n"/>
      <c r="F3" s="6" t="n"/>
      <c r="G3" s="8">
        <f>IF(OR(E3="",F3=""),"",EDATE(E3,F3))</f>
        <v/>
      </c>
      <c r="H3" s="6">
        <f>IF(G3="","",G3-TODAY())</f>
        <v/>
      </c>
      <c r="I3" s="6">
        <f>IF(A3="","",IF(E3="","keine Prüfung erfasst",IF(H3&lt;0,"überfällig",IF(H3&lt;=30,"fällig in 30 Tagen","aktuell"))))</f>
        <v/>
      </c>
      <c r="J3" s="6">
        <f>IF(A3="","",COUNTIFS(Mängelverfolgung!$A$2:$A$300,A3,Mängelverfolgung!$J$2:$J$300,"&lt;&gt;erledigt",Mängelverfolgung!$D$2:$D$300,"&lt;&gt;"))</f>
        <v/>
      </c>
      <c r="K3" s="6" t="n"/>
    </row>
    <row r="4">
      <c r="A4" s="6" t="n"/>
      <c r="B4" s="6" t="n"/>
      <c r="C4" s="6" t="n"/>
      <c r="D4" s="6" t="n"/>
      <c r="E4" s="8" t="n"/>
      <c r="F4" s="6" t="n"/>
      <c r="G4" s="8">
        <f>IF(OR(E4="",F4=""),"",EDATE(E4,F4))</f>
        <v/>
      </c>
      <c r="H4" s="6">
        <f>IF(G4="","",G4-TODAY())</f>
        <v/>
      </c>
      <c r="I4" s="6">
        <f>IF(A4="","",IF(E4="","keine Prüfung erfasst",IF(H4&lt;0,"überfällig",IF(H4&lt;=30,"fällig in 30 Tagen","aktuell"))))</f>
        <v/>
      </c>
      <c r="J4" s="6">
        <f>IF(A4="","",COUNTIFS(Mängelverfolgung!$A$2:$A$300,A4,Mängelverfolgung!$J$2:$J$300,"&lt;&gt;erledigt",Mängelverfolgung!$D$2:$D$300,"&lt;&gt;"))</f>
        <v/>
      </c>
      <c r="K4" s="6" t="n"/>
    </row>
    <row r="5">
      <c r="A5" s="6" t="n"/>
      <c r="B5" s="6" t="n"/>
      <c r="C5" s="6" t="n"/>
      <c r="D5" s="6" t="n"/>
      <c r="E5" s="8" t="n"/>
      <c r="F5" s="6" t="n"/>
      <c r="G5" s="8">
        <f>IF(OR(E5="",F5=""),"",EDATE(E5,F5))</f>
        <v/>
      </c>
      <c r="H5" s="6">
        <f>IF(G5="","",G5-TODAY())</f>
        <v/>
      </c>
      <c r="I5" s="6">
        <f>IF(A5="","",IF(E5="","keine Prüfung erfasst",IF(H5&lt;0,"überfällig",IF(H5&lt;=30,"fällig in 30 Tagen","aktuell"))))</f>
        <v/>
      </c>
      <c r="J5" s="6">
        <f>IF(A5="","",COUNTIFS(Mängelverfolgung!$A$2:$A$300,A5,Mängelverfolgung!$J$2:$J$300,"&lt;&gt;erledigt",Mängelverfolgung!$D$2:$D$300,"&lt;&gt;"))</f>
        <v/>
      </c>
      <c r="K5" s="6" t="n"/>
    </row>
    <row r="6">
      <c r="A6" s="6" t="n"/>
      <c r="B6" s="6" t="n"/>
      <c r="C6" s="6" t="n"/>
      <c r="D6" s="6" t="n"/>
      <c r="E6" s="8" t="n"/>
      <c r="F6" s="6" t="n"/>
      <c r="G6" s="8">
        <f>IF(OR(E6="",F6=""),"",EDATE(E6,F6))</f>
        <v/>
      </c>
      <c r="H6" s="6">
        <f>IF(G6="","",G6-TODAY())</f>
        <v/>
      </c>
      <c r="I6" s="6">
        <f>IF(A6="","",IF(E6="","keine Prüfung erfasst",IF(H6&lt;0,"überfällig",IF(H6&lt;=30,"fällig in 30 Tagen","aktuell"))))</f>
        <v/>
      </c>
      <c r="J6" s="6">
        <f>IF(A6="","",COUNTIFS(Mängelverfolgung!$A$2:$A$300,A6,Mängelverfolgung!$J$2:$J$300,"&lt;&gt;erledigt",Mängelverfolgung!$D$2:$D$300,"&lt;&gt;"))</f>
        <v/>
      </c>
      <c r="K6" s="6" t="n"/>
    </row>
    <row r="7">
      <c r="A7" s="6" t="n"/>
      <c r="B7" s="6" t="n"/>
      <c r="C7" s="6" t="n"/>
      <c r="D7" s="6" t="n"/>
      <c r="E7" s="8" t="n"/>
      <c r="F7" s="6" t="n"/>
      <c r="G7" s="8">
        <f>IF(OR(E7="",F7=""),"",EDATE(E7,F7))</f>
        <v/>
      </c>
      <c r="H7" s="6">
        <f>IF(G7="","",G7-TODAY())</f>
        <v/>
      </c>
      <c r="I7" s="6">
        <f>IF(A7="","",IF(E7="","keine Prüfung erfasst",IF(H7&lt;0,"überfällig",IF(H7&lt;=30,"fällig in 30 Tagen","aktuell"))))</f>
        <v/>
      </c>
      <c r="J7" s="6">
        <f>IF(A7="","",COUNTIFS(Mängelverfolgung!$A$2:$A$300,A7,Mängelverfolgung!$J$2:$J$300,"&lt;&gt;erledigt",Mängelverfolgung!$D$2:$D$300,"&lt;&gt;"))</f>
        <v/>
      </c>
      <c r="K7" s="6" t="n"/>
    </row>
    <row r="8">
      <c r="A8" s="6" t="n"/>
      <c r="B8" s="6" t="n"/>
      <c r="C8" s="6" t="n"/>
      <c r="D8" s="6" t="n"/>
      <c r="E8" s="8" t="n"/>
      <c r="F8" s="6" t="n"/>
      <c r="G8" s="8">
        <f>IF(OR(E8="",F8=""),"",EDATE(E8,F8))</f>
        <v/>
      </c>
      <c r="H8" s="6">
        <f>IF(G8="","",G8-TODAY())</f>
        <v/>
      </c>
      <c r="I8" s="6">
        <f>IF(A8="","",IF(E8="","keine Prüfung erfasst",IF(H8&lt;0,"überfällig",IF(H8&lt;=30,"fällig in 30 Tagen","aktuell"))))</f>
        <v/>
      </c>
      <c r="J8" s="6">
        <f>IF(A8="","",COUNTIFS(Mängelverfolgung!$A$2:$A$300,A8,Mängelverfolgung!$J$2:$J$300,"&lt;&gt;erledigt",Mängelverfolgung!$D$2:$D$300,"&lt;&gt;"))</f>
        <v/>
      </c>
      <c r="K8" s="6" t="n"/>
    </row>
    <row r="9">
      <c r="A9" s="6" t="n"/>
      <c r="B9" s="6" t="n"/>
      <c r="C9" s="6" t="n"/>
      <c r="D9" s="6" t="n"/>
      <c r="E9" s="8" t="n"/>
      <c r="F9" s="6" t="n"/>
      <c r="G9" s="8">
        <f>IF(OR(E9="",F9=""),"",EDATE(E9,F9))</f>
        <v/>
      </c>
      <c r="H9" s="6">
        <f>IF(G9="","",G9-TODAY())</f>
        <v/>
      </c>
      <c r="I9" s="6">
        <f>IF(A9="","",IF(E9="","keine Prüfung erfasst",IF(H9&lt;0,"überfällig",IF(H9&lt;=30,"fällig in 30 Tagen","aktuell"))))</f>
        <v/>
      </c>
      <c r="J9" s="6">
        <f>IF(A9="","",COUNTIFS(Mängelverfolgung!$A$2:$A$300,A9,Mängelverfolgung!$J$2:$J$300,"&lt;&gt;erledigt",Mängelverfolgung!$D$2:$D$300,"&lt;&gt;"))</f>
        <v/>
      </c>
      <c r="K9" s="6" t="n"/>
    </row>
    <row r="10">
      <c r="A10" s="6" t="n"/>
      <c r="B10" s="6" t="n"/>
      <c r="C10" s="6" t="n"/>
      <c r="D10" s="6" t="n"/>
      <c r="E10" s="8" t="n"/>
      <c r="F10" s="6" t="n"/>
      <c r="G10" s="8">
        <f>IF(OR(E10="",F10=""),"",EDATE(E10,F10))</f>
        <v/>
      </c>
      <c r="H10" s="6">
        <f>IF(G10="","",G10-TODAY())</f>
        <v/>
      </c>
      <c r="I10" s="6">
        <f>IF(A10="","",IF(E10="","keine Prüfung erfasst",IF(H10&lt;0,"überfällig",IF(H10&lt;=30,"fällig in 30 Tagen","aktuell"))))</f>
        <v/>
      </c>
      <c r="J10" s="6">
        <f>IF(A10="","",COUNTIFS(Mängelverfolgung!$A$2:$A$300,A10,Mängelverfolgung!$J$2:$J$300,"&lt;&gt;erledigt",Mängelverfolgung!$D$2:$D$300,"&lt;&gt;"))</f>
        <v/>
      </c>
      <c r="K10" s="6" t="n"/>
    </row>
    <row r="11">
      <c r="A11" s="6" t="n"/>
      <c r="B11" s="6" t="n"/>
      <c r="C11" s="6" t="n"/>
      <c r="D11" s="6" t="n"/>
      <c r="E11" s="8" t="n"/>
      <c r="F11" s="6" t="n"/>
      <c r="G11" s="8">
        <f>IF(OR(E11="",F11=""),"",EDATE(E11,F11))</f>
        <v/>
      </c>
      <c r="H11" s="6">
        <f>IF(G11="","",G11-TODAY())</f>
        <v/>
      </c>
      <c r="I11" s="6">
        <f>IF(A11="","",IF(E11="","keine Prüfung erfasst",IF(H11&lt;0,"überfällig",IF(H11&lt;=30,"fällig in 30 Tagen","aktuell"))))</f>
        <v/>
      </c>
      <c r="J11" s="6">
        <f>IF(A11="","",COUNTIFS(Mängelverfolgung!$A$2:$A$300,A11,Mängelverfolgung!$J$2:$J$300,"&lt;&gt;erledigt",Mängelverfolgung!$D$2:$D$300,"&lt;&gt;"))</f>
        <v/>
      </c>
      <c r="K11" s="6" t="n"/>
    </row>
    <row r="12">
      <c r="A12" s="6" t="n"/>
      <c r="B12" s="6" t="n"/>
      <c r="C12" s="6" t="n"/>
      <c r="D12" s="6" t="n"/>
      <c r="E12" s="8" t="n"/>
      <c r="F12" s="6" t="n"/>
      <c r="G12" s="8">
        <f>IF(OR(E12="",F12=""),"",EDATE(E12,F12))</f>
        <v/>
      </c>
      <c r="H12" s="6">
        <f>IF(G12="","",G12-TODAY())</f>
        <v/>
      </c>
      <c r="I12" s="6">
        <f>IF(A12="","",IF(E12="","keine Prüfung erfasst",IF(H12&lt;0,"überfällig",IF(H12&lt;=30,"fällig in 30 Tagen","aktuell"))))</f>
        <v/>
      </c>
      <c r="J12" s="6">
        <f>IF(A12="","",COUNTIFS(Mängelverfolgung!$A$2:$A$300,A12,Mängelverfolgung!$J$2:$J$300,"&lt;&gt;erledigt",Mängelverfolgung!$D$2:$D$300,"&lt;&gt;"))</f>
        <v/>
      </c>
      <c r="K12" s="6" t="n"/>
    </row>
    <row r="13">
      <c r="A13" s="6" t="n"/>
      <c r="B13" s="6" t="n"/>
      <c r="C13" s="6" t="n"/>
      <c r="D13" s="6" t="n"/>
      <c r="E13" s="8" t="n"/>
      <c r="F13" s="6" t="n"/>
      <c r="G13" s="8">
        <f>IF(OR(E13="",F13=""),"",EDATE(E13,F13))</f>
        <v/>
      </c>
      <c r="H13" s="6">
        <f>IF(G13="","",G13-TODAY())</f>
        <v/>
      </c>
      <c r="I13" s="6">
        <f>IF(A13="","",IF(E13="","keine Prüfung erfasst",IF(H13&lt;0,"überfällig",IF(H13&lt;=30,"fällig in 30 Tagen","aktuell"))))</f>
        <v/>
      </c>
      <c r="J13" s="6">
        <f>IF(A13="","",COUNTIFS(Mängelverfolgung!$A$2:$A$300,A13,Mängelverfolgung!$J$2:$J$300,"&lt;&gt;erledigt",Mängelverfolgung!$D$2:$D$300,"&lt;&gt;"))</f>
        <v/>
      </c>
      <c r="K13" s="6" t="n"/>
    </row>
    <row r="14">
      <c r="A14" s="6" t="n"/>
      <c r="B14" s="6" t="n"/>
      <c r="C14" s="6" t="n"/>
      <c r="D14" s="6" t="n"/>
      <c r="E14" s="8" t="n"/>
      <c r="F14" s="6" t="n"/>
      <c r="G14" s="8">
        <f>IF(OR(E14="",F14=""),"",EDATE(E14,F14))</f>
        <v/>
      </c>
      <c r="H14" s="6">
        <f>IF(G14="","",G14-TODAY())</f>
        <v/>
      </c>
      <c r="I14" s="6">
        <f>IF(A14="","",IF(E14="","keine Prüfung erfasst",IF(H14&lt;0,"überfällig",IF(H14&lt;=30,"fällig in 30 Tagen","aktuell"))))</f>
        <v/>
      </c>
      <c r="J14" s="6">
        <f>IF(A14="","",COUNTIFS(Mängelverfolgung!$A$2:$A$300,A14,Mängelverfolgung!$J$2:$J$300,"&lt;&gt;erledigt",Mängelverfolgung!$D$2:$D$300,"&lt;&gt;"))</f>
        <v/>
      </c>
      <c r="K14" s="6" t="n"/>
    </row>
    <row r="15">
      <c r="A15" s="6" t="n"/>
      <c r="B15" s="6" t="n"/>
      <c r="C15" s="6" t="n"/>
      <c r="D15" s="6" t="n"/>
      <c r="E15" s="8" t="n"/>
      <c r="F15" s="6" t="n"/>
      <c r="G15" s="8">
        <f>IF(OR(E15="",F15=""),"",EDATE(E15,F15))</f>
        <v/>
      </c>
      <c r="H15" s="6">
        <f>IF(G15="","",G15-TODAY())</f>
        <v/>
      </c>
      <c r="I15" s="6">
        <f>IF(A15="","",IF(E15="","keine Prüfung erfasst",IF(H15&lt;0,"überfällig",IF(H15&lt;=30,"fällig in 30 Tagen","aktuell"))))</f>
        <v/>
      </c>
      <c r="J15" s="6">
        <f>IF(A15="","",COUNTIFS(Mängelverfolgung!$A$2:$A$300,A15,Mängelverfolgung!$J$2:$J$300,"&lt;&gt;erledigt",Mängelverfolgung!$D$2:$D$300,"&lt;&gt;"))</f>
        <v/>
      </c>
      <c r="K15" s="6" t="n"/>
    </row>
    <row r="16">
      <c r="A16" s="6" t="n"/>
      <c r="B16" s="6" t="n"/>
      <c r="C16" s="6" t="n"/>
      <c r="D16" s="6" t="n"/>
      <c r="E16" s="8" t="n"/>
      <c r="F16" s="6" t="n"/>
      <c r="G16" s="8">
        <f>IF(OR(E16="",F16=""),"",EDATE(E16,F16))</f>
        <v/>
      </c>
      <c r="H16" s="6">
        <f>IF(G16="","",G16-TODAY())</f>
        <v/>
      </c>
      <c r="I16" s="6">
        <f>IF(A16="","",IF(E16="","keine Prüfung erfasst",IF(H16&lt;0,"überfällig",IF(H16&lt;=30,"fällig in 30 Tagen","aktuell"))))</f>
        <v/>
      </c>
      <c r="J16" s="6">
        <f>IF(A16="","",COUNTIFS(Mängelverfolgung!$A$2:$A$300,A16,Mängelverfolgung!$J$2:$J$300,"&lt;&gt;erledigt",Mängelverfolgung!$D$2:$D$300,"&lt;&gt;"))</f>
        <v/>
      </c>
      <c r="K16" s="6" t="n"/>
    </row>
    <row r="17">
      <c r="A17" s="6" t="n"/>
      <c r="B17" s="6" t="n"/>
      <c r="C17" s="6" t="n"/>
      <c r="D17" s="6" t="n"/>
      <c r="E17" s="8" t="n"/>
      <c r="F17" s="6" t="n"/>
      <c r="G17" s="8">
        <f>IF(OR(E17="",F17=""),"",EDATE(E17,F17))</f>
        <v/>
      </c>
      <c r="H17" s="6">
        <f>IF(G17="","",G17-TODAY())</f>
        <v/>
      </c>
      <c r="I17" s="6">
        <f>IF(A17="","",IF(E17="","keine Prüfung erfasst",IF(H17&lt;0,"überfällig",IF(H17&lt;=30,"fällig in 30 Tagen","aktuell"))))</f>
        <v/>
      </c>
      <c r="J17" s="6">
        <f>IF(A17="","",COUNTIFS(Mängelverfolgung!$A$2:$A$300,A17,Mängelverfolgung!$J$2:$J$300,"&lt;&gt;erledigt",Mängelverfolgung!$D$2:$D$300,"&lt;&gt;"))</f>
        <v/>
      </c>
      <c r="K17" s="6" t="n"/>
    </row>
    <row r="18">
      <c r="A18" s="6" t="n"/>
      <c r="B18" s="6" t="n"/>
      <c r="C18" s="6" t="n"/>
      <c r="D18" s="6" t="n"/>
      <c r="E18" s="8" t="n"/>
      <c r="F18" s="6" t="n"/>
      <c r="G18" s="8">
        <f>IF(OR(E18="",F18=""),"",EDATE(E18,F18))</f>
        <v/>
      </c>
      <c r="H18" s="6">
        <f>IF(G18="","",G18-TODAY())</f>
        <v/>
      </c>
      <c r="I18" s="6">
        <f>IF(A18="","",IF(E18="","keine Prüfung erfasst",IF(H18&lt;0,"überfällig",IF(H18&lt;=30,"fällig in 30 Tagen","aktuell"))))</f>
        <v/>
      </c>
      <c r="J18" s="6">
        <f>IF(A18="","",COUNTIFS(Mängelverfolgung!$A$2:$A$300,A18,Mängelverfolgung!$J$2:$J$300,"&lt;&gt;erledigt",Mängelverfolgung!$D$2:$D$300,"&lt;&gt;"))</f>
        <v/>
      </c>
      <c r="K18" s="6" t="n"/>
    </row>
    <row r="19">
      <c r="A19" s="6" t="n"/>
      <c r="B19" s="6" t="n"/>
      <c r="C19" s="6" t="n"/>
      <c r="D19" s="6" t="n"/>
      <c r="E19" s="8" t="n"/>
      <c r="F19" s="6" t="n"/>
      <c r="G19" s="8">
        <f>IF(OR(E19="",F19=""),"",EDATE(E19,F19))</f>
        <v/>
      </c>
      <c r="H19" s="6">
        <f>IF(G19="","",G19-TODAY())</f>
        <v/>
      </c>
      <c r="I19" s="6">
        <f>IF(A19="","",IF(E19="","keine Prüfung erfasst",IF(H19&lt;0,"überfällig",IF(H19&lt;=30,"fällig in 30 Tagen","aktuell"))))</f>
        <v/>
      </c>
      <c r="J19" s="6">
        <f>IF(A19="","",COUNTIFS(Mängelverfolgung!$A$2:$A$300,A19,Mängelverfolgung!$J$2:$J$300,"&lt;&gt;erledigt",Mängelverfolgung!$D$2:$D$300,"&lt;&gt;"))</f>
        <v/>
      </c>
      <c r="K19" s="6" t="n"/>
    </row>
    <row r="20">
      <c r="A20" s="6" t="n"/>
      <c r="B20" s="6" t="n"/>
      <c r="C20" s="6" t="n"/>
      <c r="D20" s="6" t="n"/>
      <c r="E20" s="8" t="n"/>
      <c r="F20" s="6" t="n"/>
      <c r="G20" s="8">
        <f>IF(OR(E20="",F20=""),"",EDATE(E20,F20))</f>
        <v/>
      </c>
      <c r="H20" s="6">
        <f>IF(G20="","",G20-TODAY())</f>
        <v/>
      </c>
      <c r="I20" s="6">
        <f>IF(A20="","",IF(E20="","keine Prüfung erfasst",IF(H20&lt;0,"überfällig",IF(H20&lt;=30,"fällig in 30 Tagen","aktuell"))))</f>
        <v/>
      </c>
      <c r="J20" s="6">
        <f>IF(A20="","",COUNTIFS(Mängelverfolgung!$A$2:$A$300,A20,Mängelverfolgung!$J$2:$J$300,"&lt;&gt;erledigt",Mängelverfolgung!$D$2:$D$300,"&lt;&gt;"))</f>
        <v/>
      </c>
      <c r="K20" s="6" t="n"/>
    </row>
    <row r="21">
      <c r="A21" s="6" t="n"/>
      <c r="B21" s="6" t="n"/>
      <c r="C21" s="6" t="n"/>
      <c r="D21" s="6" t="n"/>
      <c r="E21" s="8" t="n"/>
      <c r="F21" s="6" t="n"/>
      <c r="G21" s="8">
        <f>IF(OR(E21="",F21=""),"",EDATE(E21,F21))</f>
        <v/>
      </c>
      <c r="H21" s="6">
        <f>IF(G21="","",G21-TODAY())</f>
        <v/>
      </c>
      <c r="I21" s="6">
        <f>IF(A21="","",IF(E21="","keine Prüfung erfasst",IF(H21&lt;0,"überfällig",IF(H21&lt;=30,"fällig in 30 Tagen","aktuell"))))</f>
        <v/>
      </c>
      <c r="J21" s="6">
        <f>IF(A21="","",COUNTIFS(Mängelverfolgung!$A$2:$A$300,A21,Mängelverfolgung!$J$2:$J$300,"&lt;&gt;erledigt",Mängelverfolgung!$D$2:$D$300,"&lt;&gt;"))</f>
        <v/>
      </c>
      <c r="K21" s="6" t="n"/>
    </row>
    <row r="22">
      <c r="A22" s="6" t="n"/>
      <c r="B22" s="6" t="n"/>
      <c r="C22" s="6" t="n"/>
      <c r="D22" s="6" t="n"/>
      <c r="E22" s="8" t="n"/>
      <c r="F22" s="6" t="n"/>
      <c r="G22" s="8">
        <f>IF(OR(E22="",F22=""),"",EDATE(E22,F22))</f>
        <v/>
      </c>
      <c r="H22" s="6">
        <f>IF(G22="","",G22-TODAY())</f>
        <v/>
      </c>
      <c r="I22" s="6">
        <f>IF(A22="","",IF(E22="","keine Prüfung erfasst",IF(H22&lt;0,"überfällig",IF(H22&lt;=30,"fällig in 30 Tagen","aktuell"))))</f>
        <v/>
      </c>
      <c r="J22" s="6">
        <f>IF(A22="","",COUNTIFS(Mängelverfolgung!$A$2:$A$300,A22,Mängelverfolgung!$J$2:$J$300,"&lt;&gt;erledigt",Mängelverfolgung!$D$2:$D$300,"&lt;&gt;"))</f>
        <v/>
      </c>
      <c r="K22" s="6" t="n"/>
    </row>
    <row r="23">
      <c r="A23" s="6" t="n"/>
      <c r="B23" s="6" t="n"/>
      <c r="C23" s="6" t="n"/>
      <c r="D23" s="6" t="n"/>
      <c r="E23" s="8" t="n"/>
      <c r="F23" s="6" t="n"/>
      <c r="G23" s="8">
        <f>IF(OR(E23="",F23=""),"",EDATE(E23,F23))</f>
        <v/>
      </c>
      <c r="H23" s="6">
        <f>IF(G23="","",G23-TODAY())</f>
        <v/>
      </c>
      <c r="I23" s="6">
        <f>IF(A23="","",IF(E23="","keine Prüfung erfasst",IF(H23&lt;0,"überfällig",IF(H23&lt;=30,"fällig in 30 Tagen","aktuell"))))</f>
        <v/>
      </c>
      <c r="J23" s="6">
        <f>IF(A23="","",COUNTIFS(Mängelverfolgung!$A$2:$A$300,A23,Mängelverfolgung!$J$2:$J$300,"&lt;&gt;erledigt",Mängelverfolgung!$D$2:$D$300,"&lt;&gt;"))</f>
        <v/>
      </c>
      <c r="K23" s="6" t="n"/>
    </row>
    <row r="24">
      <c r="A24" s="6" t="n"/>
      <c r="B24" s="6" t="n"/>
      <c r="C24" s="6" t="n"/>
      <c r="D24" s="6" t="n"/>
      <c r="E24" s="8" t="n"/>
      <c r="F24" s="6" t="n"/>
      <c r="G24" s="8">
        <f>IF(OR(E24="",F24=""),"",EDATE(E24,F24))</f>
        <v/>
      </c>
      <c r="H24" s="6">
        <f>IF(G24="","",G24-TODAY())</f>
        <v/>
      </c>
      <c r="I24" s="6">
        <f>IF(A24="","",IF(E24="","keine Prüfung erfasst",IF(H24&lt;0,"überfällig",IF(H24&lt;=30,"fällig in 30 Tagen","aktuell"))))</f>
        <v/>
      </c>
      <c r="J24" s="6">
        <f>IF(A24="","",COUNTIFS(Mängelverfolgung!$A$2:$A$300,A24,Mängelverfolgung!$J$2:$J$300,"&lt;&gt;erledigt",Mängelverfolgung!$D$2:$D$300,"&lt;&gt;"))</f>
        <v/>
      </c>
      <c r="K24" s="6" t="n"/>
    </row>
    <row r="25">
      <c r="A25" s="6" t="n"/>
      <c r="B25" s="6" t="n"/>
      <c r="C25" s="6" t="n"/>
      <c r="D25" s="6" t="n"/>
      <c r="E25" s="8" t="n"/>
      <c r="F25" s="6" t="n"/>
      <c r="G25" s="8">
        <f>IF(OR(E25="",F25=""),"",EDATE(E25,F25))</f>
        <v/>
      </c>
      <c r="H25" s="6">
        <f>IF(G25="","",G25-TODAY())</f>
        <v/>
      </c>
      <c r="I25" s="6">
        <f>IF(A25="","",IF(E25="","keine Prüfung erfasst",IF(H25&lt;0,"überfällig",IF(H25&lt;=30,"fällig in 30 Tagen","aktuell"))))</f>
        <v/>
      </c>
      <c r="J25" s="6">
        <f>IF(A25="","",COUNTIFS(Mängelverfolgung!$A$2:$A$300,A25,Mängelverfolgung!$J$2:$J$300,"&lt;&gt;erledigt",Mängelverfolgung!$D$2:$D$300,"&lt;&gt;"))</f>
        <v/>
      </c>
      <c r="K25" s="6" t="n"/>
    </row>
    <row r="26">
      <c r="A26" s="6" t="n"/>
      <c r="B26" s="6" t="n"/>
      <c r="C26" s="6" t="n"/>
      <c r="D26" s="6" t="n"/>
      <c r="E26" s="8" t="n"/>
      <c r="F26" s="6" t="n"/>
      <c r="G26" s="8">
        <f>IF(OR(E26="",F26=""),"",EDATE(E26,F26))</f>
        <v/>
      </c>
      <c r="H26" s="6">
        <f>IF(G26="","",G26-TODAY())</f>
        <v/>
      </c>
      <c r="I26" s="6">
        <f>IF(A26="","",IF(E26="","keine Prüfung erfasst",IF(H26&lt;0,"überfällig",IF(H26&lt;=30,"fällig in 30 Tagen","aktuell"))))</f>
        <v/>
      </c>
      <c r="J26" s="6">
        <f>IF(A26="","",COUNTIFS(Mängelverfolgung!$A$2:$A$300,A26,Mängelverfolgung!$J$2:$J$300,"&lt;&gt;erledigt",Mängelverfolgung!$D$2:$D$300,"&lt;&gt;"))</f>
        <v/>
      </c>
      <c r="K26" s="6" t="n"/>
    </row>
    <row r="27">
      <c r="A27" s="6" t="n"/>
      <c r="B27" s="6" t="n"/>
      <c r="C27" s="6" t="n"/>
      <c r="D27" s="6" t="n"/>
      <c r="E27" s="8" t="n"/>
      <c r="F27" s="6" t="n"/>
      <c r="G27" s="8">
        <f>IF(OR(E27="",F27=""),"",EDATE(E27,F27))</f>
        <v/>
      </c>
      <c r="H27" s="6">
        <f>IF(G27="","",G27-TODAY())</f>
        <v/>
      </c>
      <c r="I27" s="6">
        <f>IF(A27="","",IF(E27="","keine Prüfung erfasst",IF(H27&lt;0,"überfällig",IF(H27&lt;=30,"fällig in 30 Tagen","aktuell"))))</f>
        <v/>
      </c>
      <c r="J27" s="6">
        <f>IF(A27="","",COUNTIFS(Mängelverfolgung!$A$2:$A$300,A27,Mängelverfolgung!$J$2:$J$300,"&lt;&gt;erledigt",Mängelverfolgung!$D$2:$D$300,"&lt;&gt;"))</f>
        <v/>
      </c>
      <c r="K27" s="6" t="n"/>
    </row>
    <row r="28">
      <c r="A28" s="6" t="n"/>
      <c r="B28" s="6" t="n"/>
      <c r="C28" s="6" t="n"/>
      <c r="D28" s="6" t="n"/>
      <c r="E28" s="8" t="n"/>
      <c r="F28" s="6" t="n"/>
      <c r="G28" s="8">
        <f>IF(OR(E28="",F28=""),"",EDATE(E28,F28))</f>
        <v/>
      </c>
      <c r="H28" s="6">
        <f>IF(G28="","",G28-TODAY())</f>
        <v/>
      </c>
      <c r="I28" s="6">
        <f>IF(A28="","",IF(E28="","keine Prüfung erfasst",IF(H28&lt;0,"überfällig",IF(H28&lt;=30,"fällig in 30 Tagen","aktuell"))))</f>
        <v/>
      </c>
      <c r="J28" s="6">
        <f>IF(A28="","",COUNTIFS(Mängelverfolgung!$A$2:$A$300,A28,Mängelverfolgung!$J$2:$J$300,"&lt;&gt;erledigt",Mängelverfolgung!$D$2:$D$300,"&lt;&gt;"))</f>
        <v/>
      </c>
      <c r="K28" s="6" t="n"/>
    </row>
    <row r="29">
      <c r="A29" s="6" t="n"/>
      <c r="B29" s="6" t="n"/>
      <c r="C29" s="6" t="n"/>
      <c r="D29" s="6" t="n"/>
      <c r="E29" s="8" t="n"/>
      <c r="F29" s="6" t="n"/>
      <c r="G29" s="8">
        <f>IF(OR(E29="",F29=""),"",EDATE(E29,F29))</f>
        <v/>
      </c>
      <c r="H29" s="6">
        <f>IF(G29="","",G29-TODAY())</f>
        <v/>
      </c>
      <c r="I29" s="6">
        <f>IF(A29="","",IF(E29="","keine Prüfung erfasst",IF(H29&lt;0,"überfällig",IF(H29&lt;=30,"fällig in 30 Tagen","aktuell"))))</f>
        <v/>
      </c>
      <c r="J29" s="6">
        <f>IF(A29="","",COUNTIFS(Mängelverfolgung!$A$2:$A$300,A29,Mängelverfolgung!$J$2:$J$300,"&lt;&gt;erledigt",Mängelverfolgung!$D$2:$D$300,"&lt;&gt;"))</f>
        <v/>
      </c>
      <c r="K29" s="6" t="n"/>
    </row>
    <row r="30">
      <c r="A30" s="6" t="n"/>
      <c r="B30" s="6" t="n"/>
      <c r="C30" s="6" t="n"/>
      <c r="D30" s="6" t="n"/>
      <c r="E30" s="8" t="n"/>
      <c r="F30" s="6" t="n"/>
      <c r="G30" s="8">
        <f>IF(OR(E30="",F30=""),"",EDATE(E30,F30))</f>
        <v/>
      </c>
      <c r="H30" s="6">
        <f>IF(G30="","",G30-TODAY())</f>
        <v/>
      </c>
      <c r="I30" s="6">
        <f>IF(A30="","",IF(E30="","keine Prüfung erfasst",IF(H30&lt;0,"überfällig",IF(H30&lt;=30,"fällig in 30 Tagen","aktuell"))))</f>
        <v/>
      </c>
      <c r="J30" s="6">
        <f>IF(A30="","",COUNTIFS(Mängelverfolgung!$A$2:$A$300,A30,Mängelverfolgung!$J$2:$J$300,"&lt;&gt;erledigt",Mängelverfolgung!$D$2:$D$300,"&lt;&gt;"))</f>
        <v/>
      </c>
      <c r="K30" s="6" t="n"/>
    </row>
    <row r="31">
      <c r="A31" s="6" t="n"/>
      <c r="B31" s="6" t="n"/>
      <c r="C31" s="6" t="n"/>
      <c r="D31" s="6" t="n"/>
      <c r="E31" s="8" t="n"/>
      <c r="F31" s="6" t="n"/>
      <c r="G31" s="8">
        <f>IF(OR(E31="",F31=""),"",EDATE(E31,F31))</f>
        <v/>
      </c>
      <c r="H31" s="6">
        <f>IF(G31="","",G31-TODAY())</f>
        <v/>
      </c>
      <c r="I31" s="6">
        <f>IF(A31="","",IF(E31="","keine Prüfung erfasst",IF(H31&lt;0,"überfällig",IF(H31&lt;=30,"fällig in 30 Tagen","aktuell"))))</f>
        <v/>
      </c>
      <c r="J31" s="6">
        <f>IF(A31="","",COUNTIFS(Mängelverfolgung!$A$2:$A$300,A31,Mängelverfolgung!$J$2:$J$300,"&lt;&gt;erledigt",Mängelverfolgung!$D$2:$D$300,"&lt;&gt;"))</f>
        <v/>
      </c>
      <c r="K31" s="6" t="n"/>
    </row>
    <row r="32">
      <c r="A32" s="6" t="n"/>
      <c r="B32" s="6" t="n"/>
      <c r="C32" s="6" t="n"/>
      <c r="D32" s="6" t="n"/>
      <c r="E32" s="8" t="n"/>
      <c r="F32" s="6" t="n"/>
      <c r="G32" s="8">
        <f>IF(OR(E32="",F32=""),"",EDATE(E32,F32))</f>
        <v/>
      </c>
      <c r="H32" s="6">
        <f>IF(G32="","",G32-TODAY())</f>
        <v/>
      </c>
      <c r="I32" s="6">
        <f>IF(A32="","",IF(E32="","keine Prüfung erfasst",IF(H32&lt;0,"überfällig",IF(H32&lt;=30,"fällig in 30 Tagen","aktuell"))))</f>
        <v/>
      </c>
      <c r="J32" s="6">
        <f>IF(A32="","",COUNTIFS(Mängelverfolgung!$A$2:$A$300,A32,Mängelverfolgung!$J$2:$J$300,"&lt;&gt;erledigt",Mängelverfolgung!$D$2:$D$300,"&lt;&gt;"))</f>
        <v/>
      </c>
      <c r="K32" s="6" t="n"/>
    </row>
    <row r="33">
      <c r="A33" s="6" t="n"/>
      <c r="B33" s="6" t="n"/>
      <c r="C33" s="6" t="n"/>
      <c r="D33" s="6" t="n"/>
      <c r="E33" s="8" t="n"/>
      <c r="F33" s="6" t="n"/>
      <c r="G33" s="8">
        <f>IF(OR(E33="",F33=""),"",EDATE(E33,F33))</f>
        <v/>
      </c>
      <c r="H33" s="6">
        <f>IF(G33="","",G33-TODAY())</f>
        <v/>
      </c>
      <c r="I33" s="6">
        <f>IF(A33="","",IF(E33="","keine Prüfung erfasst",IF(H33&lt;0,"überfällig",IF(H33&lt;=30,"fällig in 30 Tagen","aktuell"))))</f>
        <v/>
      </c>
      <c r="J33" s="6">
        <f>IF(A33="","",COUNTIFS(Mängelverfolgung!$A$2:$A$300,A33,Mängelverfolgung!$J$2:$J$300,"&lt;&gt;erledigt",Mängelverfolgung!$D$2:$D$300,"&lt;&gt;"))</f>
        <v/>
      </c>
      <c r="K33" s="6" t="n"/>
    </row>
    <row r="34">
      <c r="A34" s="6" t="n"/>
      <c r="B34" s="6" t="n"/>
      <c r="C34" s="6" t="n"/>
      <c r="D34" s="6" t="n"/>
      <c r="E34" s="8" t="n"/>
      <c r="F34" s="6" t="n"/>
      <c r="G34" s="8">
        <f>IF(OR(E34="",F34=""),"",EDATE(E34,F34))</f>
        <v/>
      </c>
      <c r="H34" s="6">
        <f>IF(G34="","",G34-TODAY())</f>
        <v/>
      </c>
      <c r="I34" s="6">
        <f>IF(A34="","",IF(E34="","keine Prüfung erfasst",IF(H34&lt;0,"überfällig",IF(H34&lt;=30,"fällig in 30 Tagen","aktuell"))))</f>
        <v/>
      </c>
      <c r="J34" s="6">
        <f>IF(A34="","",COUNTIFS(Mängelverfolgung!$A$2:$A$300,A34,Mängelverfolgung!$J$2:$J$300,"&lt;&gt;erledigt",Mängelverfolgung!$D$2:$D$300,"&lt;&gt;"))</f>
        <v/>
      </c>
      <c r="K34" s="6" t="n"/>
    </row>
    <row r="35">
      <c r="A35" s="6" t="n"/>
      <c r="B35" s="6" t="n"/>
      <c r="C35" s="6" t="n"/>
      <c r="D35" s="6" t="n"/>
      <c r="E35" s="8" t="n"/>
      <c r="F35" s="6" t="n"/>
      <c r="G35" s="8">
        <f>IF(OR(E35="",F35=""),"",EDATE(E35,F35))</f>
        <v/>
      </c>
      <c r="H35" s="6">
        <f>IF(G35="","",G35-TODAY())</f>
        <v/>
      </c>
      <c r="I35" s="6">
        <f>IF(A35="","",IF(E35="","keine Prüfung erfasst",IF(H35&lt;0,"überfällig",IF(H35&lt;=30,"fällig in 30 Tagen","aktuell"))))</f>
        <v/>
      </c>
      <c r="J35" s="6">
        <f>IF(A35="","",COUNTIFS(Mängelverfolgung!$A$2:$A$300,A35,Mängelverfolgung!$J$2:$J$300,"&lt;&gt;erledigt",Mängelverfolgung!$D$2:$D$300,"&lt;&gt;"))</f>
        <v/>
      </c>
      <c r="K35" s="6" t="n"/>
    </row>
    <row r="36">
      <c r="A36" s="6" t="n"/>
      <c r="B36" s="6" t="n"/>
      <c r="C36" s="6" t="n"/>
      <c r="D36" s="6" t="n"/>
      <c r="E36" s="8" t="n"/>
      <c r="F36" s="6" t="n"/>
      <c r="G36" s="8">
        <f>IF(OR(E36="",F36=""),"",EDATE(E36,F36))</f>
        <v/>
      </c>
      <c r="H36" s="6">
        <f>IF(G36="","",G36-TODAY())</f>
        <v/>
      </c>
      <c r="I36" s="6">
        <f>IF(A36="","",IF(E36="","keine Prüfung erfasst",IF(H36&lt;0,"überfällig",IF(H36&lt;=30,"fällig in 30 Tagen","aktuell"))))</f>
        <v/>
      </c>
      <c r="J36" s="6">
        <f>IF(A36="","",COUNTIFS(Mängelverfolgung!$A$2:$A$300,A36,Mängelverfolgung!$J$2:$J$300,"&lt;&gt;erledigt",Mängelverfolgung!$D$2:$D$300,"&lt;&gt;"))</f>
        <v/>
      </c>
      <c r="K36" s="6" t="n"/>
    </row>
    <row r="37">
      <c r="A37" s="6" t="n"/>
      <c r="B37" s="6" t="n"/>
      <c r="C37" s="6" t="n"/>
      <c r="D37" s="6" t="n"/>
      <c r="E37" s="8" t="n"/>
      <c r="F37" s="6" t="n"/>
      <c r="G37" s="8">
        <f>IF(OR(E37="",F37=""),"",EDATE(E37,F37))</f>
        <v/>
      </c>
      <c r="H37" s="6">
        <f>IF(G37="","",G37-TODAY())</f>
        <v/>
      </c>
      <c r="I37" s="6">
        <f>IF(A37="","",IF(E37="","keine Prüfung erfasst",IF(H37&lt;0,"überfällig",IF(H37&lt;=30,"fällig in 30 Tagen","aktuell"))))</f>
        <v/>
      </c>
      <c r="J37" s="6">
        <f>IF(A37="","",COUNTIFS(Mängelverfolgung!$A$2:$A$300,A37,Mängelverfolgung!$J$2:$J$300,"&lt;&gt;erledigt",Mängelverfolgung!$D$2:$D$300,"&lt;&gt;"))</f>
        <v/>
      </c>
      <c r="K37" s="6" t="n"/>
    </row>
    <row r="38">
      <c r="A38" s="6" t="n"/>
      <c r="B38" s="6" t="n"/>
      <c r="C38" s="6" t="n"/>
      <c r="D38" s="6" t="n"/>
      <c r="E38" s="8" t="n"/>
      <c r="F38" s="6" t="n"/>
      <c r="G38" s="8">
        <f>IF(OR(E38="",F38=""),"",EDATE(E38,F38))</f>
        <v/>
      </c>
      <c r="H38" s="6">
        <f>IF(G38="","",G38-TODAY())</f>
        <v/>
      </c>
      <c r="I38" s="6">
        <f>IF(A38="","",IF(E38="","keine Prüfung erfasst",IF(H38&lt;0,"überfällig",IF(H38&lt;=30,"fällig in 30 Tagen","aktuell"))))</f>
        <v/>
      </c>
      <c r="J38" s="6">
        <f>IF(A38="","",COUNTIFS(Mängelverfolgung!$A$2:$A$300,A38,Mängelverfolgung!$J$2:$J$300,"&lt;&gt;erledigt",Mängelverfolgung!$D$2:$D$300,"&lt;&gt;"))</f>
        <v/>
      </c>
      <c r="K38" s="6" t="n"/>
    </row>
    <row r="39">
      <c r="A39" s="6" t="n"/>
      <c r="B39" s="6" t="n"/>
      <c r="C39" s="6" t="n"/>
      <c r="D39" s="6" t="n"/>
      <c r="E39" s="8" t="n"/>
      <c r="F39" s="6" t="n"/>
      <c r="G39" s="8">
        <f>IF(OR(E39="",F39=""),"",EDATE(E39,F39))</f>
        <v/>
      </c>
      <c r="H39" s="6">
        <f>IF(G39="","",G39-TODAY())</f>
        <v/>
      </c>
      <c r="I39" s="6">
        <f>IF(A39="","",IF(E39="","keine Prüfung erfasst",IF(H39&lt;0,"überfällig",IF(H39&lt;=30,"fällig in 30 Tagen","aktuell"))))</f>
        <v/>
      </c>
      <c r="J39" s="6">
        <f>IF(A39="","",COUNTIFS(Mängelverfolgung!$A$2:$A$300,A39,Mängelverfolgung!$J$2:$J$300,"&lt;&gt;erledigt",Mängelverfolgung!$D$2:$D$300,"&lt;&gt;"))</f>
        <v/>
      </c>
      <c r="K39" s="6" t="n"/>
    </row>
    <row r="40">
      <c r="A40" s="6" t="n"/>
      <c r="B40" s="6" t="n"/>
      <c r="C40" s="6" t="n"/>
      <c r="D40" s="6" t="n"/>
      <c r="E40" s="8" t="n"/>
      <c r="F40" s="6" t="n"/>
      <c r="G40" s="8">
        <f>IF(OR(E40="",F40=""),"",EDATE(E40,F40))</f>
        <v/>
      </c>
      <c r="H40" s="6">
        <f>IF(G40="","",G40-TODAY())</f>
        <v/>
      </c>
      <c r="I40" s="6">
        <f>IF(A40="","",IF(E40="","keine Prüfung erfasst",IF(H40&lt;0,"überfällig",IF(H40&lt;=30,"fällig in 30 Tagen","aktuell"))))</f>
        <v/>
      </c>
      <c r="J40" s="6">
        <f>IF(A40="","",COUNTIFS(Mängelverfolgung!$A$2:$A$300,A40,Mängelverfolgung!$J$2:$J$300,"&lt;&gt;erledigt",Mängelverfolgung!$D$2:$D$300,"&lt;&gt;"))</f>
        <v/>
      </c>
      <c r="K40" s="6" t="n"/>
    </row>
    <row r="41">
      <c r="A41" s="6" t="n"/>
      <c r="B41" s="6" t="n"/>
      <c r="C41" s="6" t="n"/>
      <c r="D41" s="6" t="n"/>
      <c r="E41" s="8" t="n"/>
      <c r="F41" s="6" t="n"/>
      <c r="G41" s="8">
        <f>IF(OR(E41="",F41=""),"",EDATE(E41,F41))</f>
        <v/>
      </c>
      <c r="H41" s="6">
        <f>IF(G41="","",G41-TODAY())</f>
        <v/>
      </c>
      <c r="I41" s="6">
        <f>IF(A41="","",IF(E41="","keine Prüfung erfasst",IF(H41&lt;0,"überfällig",IF(H41&lt;=30,"fällig in 30 Tagen","aktuell"))))</f>
        <v/>
      </c>
      <c r="J41" s="6">
        <f>IF(A41="","",COUNTIFS(Mängelverfolgung!$A$2:$A$300,A41,Mängelverfolgung!$J$2:$J$300,"&lt;&gt;erledigt",Mängelverfolgung!$D$2:$D$300,"&lt;&gt;"))</f>
        <v/>
      </c>
      <c r="K41" s="6" t="n"/>
    </row>
    <row r="42">
      <c r="A42" s="6" t="n"/>
      <c r="B42" s="6" t="n"/>
      <c r="C42" s="6" t="n"/>
      <c r="D42" s="6" t="n"/>
      <c r="E42" s="8" t="n"/>
      <c r="F42" s="6" t="n"/>
      <c r="G42" s="8">
        <f>IF(OR(E42="",F42=""),"",EDATE(E42,F42))</f>
        <v/>
      </c>
      <c r="H42" s="6">
        <f>IF(G42="","",G42-TODAY())</f>
        <v/>
      </c>
      <c r="I42" s="6">
        <f>IF(A42="","",IF(E42="","keine Prüfung erfasst",IF(H42&lt;0,"überfällig",IF(H42&lt;=30,"fällig in 30 Tagen","aktuell"))))</f>
        <v/>
      </c>
      <c r="J42" s="6">
        <f>IF(A42="","",COUNTIFS(Mängelverfolgung!$A$2:$A$300,A42,Mängelverfolgung!$J$2:$J$300,"&lt;&gt;erledigt",Mängelverfolgung!$D$2:$D$300,"&lt;&gt;"))</f>
        <v/>
      </c>
      <c r="K42" s="6" t="n"/>
    </row>
    <row r="43">
      <c r="A43" s="6" t="n"/>
      <c r="B43" s="6" t="n"/>
      <c r="C43" s="6" t="n"/>
      <c r="D43" s="6" t="n"/>
      <c r="E43" s="8" t="n"/>
      <c r="F43" s="6" t="n"/>
      <c r="G43" s="8">
        <f>IF(OR(E43="",F43=""),"",EDATE(E43,F43))</f>
        <v/>
      </c>
      <c r="H43" s="6">
        <f>IF(G43="","",G43-TODAY())</f>
        <v/>
      </c>
      <c r="I43" s="6">
        <f>IF(A43="","",IF(E43="","keine Prüfung erfasst",IF(H43&lt;0,"überfällig",IF(H43&lt;=30,"fällig in 30 Tagen","aktuell"))))</f>
        <v/>
      </c>
      <c r="J43" s="6">
        <f>IF(A43="","",COUNTIFS(Mängelverfolgung!$A$2:$A$300,A43,Mängelverfolgung!$J$2:$J$300,"&lt;&gt;erledigt",Mängelverfolgung!$D$2:$D$300,"&lt;&gt;"))</f>
        <v/>
      </c>
      <c r="K43" s="6" t="n"/>
    </row>
    <row r="44">
      <c r="A44" s="6" t="n"/>
      <c r="B44" s="6" t="n"/>
      <c r="C44" s="6" t="n"/>
      <c r="D44" s="6" t="n"/>
      <c r="E44" s="8" t="n"/>
      <c r="F44" s="6" t="n"/>
      <c r="G44" s="8">
        <f>IF(OR(E44="",F44=""),"",EDATE(E44,F44))</f>
        <v/>
      </c>
      <c r="H44" s="6">
        <f>IF(G44="","",G44-TODAY())</f>
        <v/>
      </c>
      <c r="I44" s="6">
        <f>IF(A44="","",IF(E44="","keine Prüfung erfasst",IF(H44&lt;0,"überfällig",IF(H44&lt;=30,"fällig in 30 Tagen","aktuell"))))</f>
        <v/>
      </c>
      <c r="J44" s="6">
        <f>IF(A44="","",COUNTIFS(Mängelverfolgung!$A$2:$A$300,A44,Mängelverfolgung!$J$2:$J$300,"&lt;&gt;erledigt",Mängelverfolgung!$D$2:$D$300,"&lt;&gt;"))</f>
        <v/>
      </c>
      <c r="K44" s="6" t="n"/>
    </row>
    <row r="45">
      <c r="A45" s="6" t="n"/>
      <c r="B45" s="6" t="n"/>
      <c r="C45" s="6" t="n"/>
      <c r="D45" s="6" t="n"/>
      <c r="E45" s="8" t="n"/>
      <c r="F45" s="6" t="n"/>
      <c r="G45" s="8">
        <f>IF(OR(E45="",F45=""),"",EDATE(E45,F45))</f>
        <v/>
      </c>
      <c r="H45" s="6">
        <f>IF(G45="","",G45-TODAY())</f>
        <v/>
      </c>
      <c r="I45" s="6">
        <f>IF(A45="","",IF(E45="","keine Prüfung erfasst",IF(H45&lt;0,"überfällig",IF(H45&lt;=30,"fällig in 30 Tagen","aktuell"))))</f>
        <v/>
      </c>
      <c r="J45" s="6">
        <f>IF(A45="","",COUNTIFS(Mängelverfolgung!$A$2:$A$300,A45,Mängelverfolgung!$J$2:$J$300,"&lt;&gt;erledigt",Mängelverfolgung!$D$2:$D$300,"&lt;&gt;"))</f>
        <v/>
      </c>
      <c r="K45" s="6" t="n"/>
    </row>
    <row r="46">
      <c r="A46" s="6" t="n"/>
      <c r="B46" s="6" t="n"/>
      <c r="C46" s="6" t="n"/>
      <c r="D46" s="6" t="n"/>
      <c r="E46" s="8" t="n"/>
      <c r="F46" s="6" t="n"/>
      <c r="G46" s="8">
        <f>IF(OR(E46="",F46=""),"",EDATE(E46,F46))</f>
        <v/>
      </c>
      <c r="H46" s="6">
        <f>IF(G46="","",G46-TODAY())</f>
        <v/>
      </c>
      <c r="I46" s="6">
        <f>IF(A46="","",IF(E46="","keine Prüfung erfasst",IF(H46&lt;0,"überfällig",IF(H46&lt;=30,"fällig in 30 Tagen","aktuell"))))</f>
        <v/>
      </c>
      <c r="J46" s="6">
        <f>IF(A46="","",COUNTIFS(Mängelverfolgung!$A$2:$A$300,A46,Mängelverfolgung!$J$2:$J$300,"&lt;&gt;erledigt",Mängelverfolgung!$D$2:$D$300,"&lt;&gt;"))</f>
        <v/>
      </c>
      <c r="K46" s="6" t="n"/>
    </row>
    <row r="47">
      <c r="A47" s="6" t="n"/>
      <c r="B47" s="6" t="n"/>
      <c r="C47" s="6" t="n"/>
      <c r="D47" s="6" t="n"/>
      <c r="E47" s="8" t="n"/>
      <c r="F47" s="6" t="n"/>
      <c r="G47" s="8">
        <f>IF(OR(E47="",F47=""),"",EDATE(E47,F47))</f>
        <v/>
      </c>
      <c r="H47" s="6">
        <f>IF(G47="","",G47-TODAY())</f>
        <v/>
      </c>
      <c r="I47" s="6">
        <f>IF(A47="","",IF(E47="","keine Prüfung erfasst",IF(H47&lt;0,"überfällig",IF(H47&lt;=30,"fällig in 30 Tagen","aktuell"))))</f>
        <v/>
      </c>
      <c r="J47" s="6">
        <f>IF(A47="","",COUNTIFS(Mängelverfolgung!$A$2:$A$300,A47,Mängelverfolgung!$J$2:$J$300,"&lt;&gt;erledigt",Mängelverfolgung!$D$2:$D$300,"&lt;&gt;"))</f>
        <v/>
      </c>
      <c r="K47" s="6" t="n"/>
    </row>
    <row r="48">
      <c r="A48" s="6" t="n"/>
      <c r="B48" s="6" t="n"/>
      <c r="C48" s="6" t="n"/>
      <c r="D48" s="6" t="n"/>
      <c r="E48" s="8" t="n"/>
      <c r="F48" s="6" t="n"/>
      <c r="G48" s="8">
        <f>IF(OR(E48="",F48=""),"",EDATE(E48,F48))</f>
        <v/>
      </c>
      <c r="H48" s="6">
        <f>IF(G48="","",G48-TODAY())</f>
        <v/>
      </c>
      <c r="I48" s="6">
        <f>IF(A48="","",IF(E48="","keine Prüfung erfasst",IF(H48&lt;0,"überfällig",IF(H48&lt;=30,"fällig in 30 Tagen","aktuell"))))</f>
        <v/>
      </c>
      <c r="J48" s="6">
        <f>IF(A48="","",COUNTIFS(Mängelverfolgung!$A$2:$A$300,A48,Mängelverfolgung!$J$2:$J$300,"&lt;&gt;erledigt",Mängelverfolgung!$D$2:$D$300,"&lt;&gt;"))</f>
        <v/>
      </c>
      <c r="K48" s="6" t="n"/>
    </row>
    <row r="49">
      <c r="A49" s="6" t="n"/>
      <c r="B49" s="6" t="n"/>
      <c r="C49" s="6" t="n"/>
      <c r="D49" s="6" t="n"/>
      <c r="E49" s="8" t="n"/>
      <c r="F49" s="6" t="n"/>
      <c r="G49" s="8">
        <f>IF(OR(E49="",F49=""),"",EDATE(E49,F49))</f>
        <v/>
      </c>
      <c r="H49" s="6">
        <f>IF(G49="","",G49-TODAY())</f>
        <v/>
      </c>
      <c r="I49" s="6">
        <f>IF(A49="","",IF(E49="","keine Prüfung erfasst",IF(H49&lt;0,"überfällig",IF(H49&lt;=30,"fällig in 30 Tagen","aktuell"))))</f>
        <v/>
      </c>
      <c r="J49" s="6">
        <f>IF(A49="","",COUNTIFS(Mängelverfolgung!$A$2:$A$300,A49,Mängelverfolgung!$J$2:$J$300,"&lt;&gt;erledigt",Mängelverfolgung!$D$2:$D$300,"&lt;&gt;"))</f>
        <v/>
      </c>
      <c r="K49" s="6" t="n"/>
    </row>
    <row r="50">
      <c r="A50" s="6" t="n"/>
      <c r="B50" s="6" t="n"/>
      <c r="C50" s="6" t="n"/>
      <c r="D50" s="6" t="n"/>
      <c r="E50" s="8" t="n"/>
      <c r="F50" s="6" t="n"/>
      <c r="G50" s="8">
        <f>IF(OR(E50="",F50=""),"",EDATE(E50,F50))</f>
        <v/>
      </c>
      <c r="H50" s="6">
        <f>IF(G50="","",G50-TODAY())</f>
        <v/>
      </c>
      <c r="I50" s="6">
        <f>IF(A50="","",IF(E50="","keine Prüfung erfasst",IF(H50&lt;0,"überfällig",IF(H50&lt;=30,"fällig in 30 Tagen","aktuell"))))</f>
        <v/>
      </c>
      <c r="J50" s="6">
        <f>IF(A50="","",COUNTIFS(Mängelverfolgung!$A$2:$A$300,A50,Mängelverfolgung!$J$2:$J$300,"&lt;&gt;erledigt",Mängelverfolgung!$D$2:$D$300,"&lt;&gt;"))</f>
        <v/>
      </c>
      <c r="K50" s="6" t="n"/>
    </row>
    <row r="51">
      <c r="A51" s="6" t="n"/>
      <c r="B51" s="6" t="n"/>
      <c r="C51" s="6" t="n"/>
      <c r="D51" s="6" t="n"/>
      <c r="E51" s="8" t="n"/>
      <c r="F51" s="6" t="n"/>
      <c r="G51" s="8">
        <f>IF(OR(E51="",F51=""),"",EDATE(E51,F51))</f>
        <v/>
      </c>
      <c r="H51" s="6">
        <f>IF(G51="","",G51-TODAY())</f>
        <v/>
      </c>
      <c r="I51" s="6">
        <f>IF(A51="","",IF(E51="","keine Prüfung erfasst",IF(H51&lt;0,"überfällig",IF(H51&lt;=30,"fällig in 30 Tagen","aktuell"))))</f>
        <v/>
      </c>
      <c r="J51" s="6">
        <f>IF(A51="","",COUNTIFS(Mängelverfolgung!$A$2:$A$300,A51,Mängelverfolgung!$J$2:$J$300,"&lt;&gt;erledigt",Mängelverfolgung!$D$2:$D$300,"&lt;&gt;"))</f>
        <v/>
      </c>
      <c r="K51" s="6" t="n"/>
    </row>
    <row r="52">
      <c r="A52" s="6" t="n"/>
      <c r="B52" s="6" t="n"/>
      <c r="C52" s="6" t="n"/>
      <c r="D52" s="6" t="n"/>
      <c r="E52" s="8" t="n"/>
      <c r="F52" s="6" t="n"/>
      <c r="G52" s="8">
        <f>IF(OR(E52="",F52=""),"",EDATE(E52,F52))</f>
        <v/>
      </c>
      <c r="H52" s="6">
        <f>IF(G52="","",G52-TODAY())</f>
        <v/>
      </c>
      <c r="I52" s="6">
        <f>IF(A52="","",IF(E52="","keine Prüfung erfasst",IF(H52&lt;0,"überfällig",IF(H52&lt;=30,"fällig in 30 Tagen","aktuell"))))</f>
        <v/>
      </c>
      <c r="J52" s="6">
        <f>IF(A52="","",COUNTIFS(Mängelverfolgung!$A$2:$A$300,A52,Mängelverfolgung!$J$2:$J$300,"&lt;&gt;erledigt",Mängelverfolgung!$D$2:$D$300,"&lt;&gt;"))</f>
        <v/>
      </c>
      <c r="K52" s="6" t="n"/>
    </row>
    <row r="53">
      <c r="A53" s="6" t="n"/>
      <c r="B53" s="6" t="n"/>
      <c r="C53" s="6" t="n"/>
      <c r="D53" s="6" t="n"/>
      <c r="E53" s="8" t="n"/>
      <c r="F53" s="6" t="n"/>
      <c r="G53" s="8">
        <f>IF(OR(E53="",F53=""),"",EDATE(E53,F53))</f>
        <v/>
      </c>
      <c r="H53" s="6">
        <f>IF(G53="","",G53-TODAY())</f>
        <v/>
      </c>
      <c r="I53" s="6">
        <f>IF(A53="","",IF(E53="","keine Prüfung erfasst",IF(H53&lt;0,"überfällig",IF(H53&lt;=30,"fällig in 30 Tagen","aktuell"))))</f>
        <v/>
      </c>
      <c r="J53" s="6">
        <f>IF(A53="","",COUNTIFS(Mängelverfolgung!$A$2:$A$300,A53,Mängelverfolgung!$J$2:$J$300,"&lt;&gt;erledigt",Mängelverfolgung!$D$2:$D$300,"&lt;&gt;"))</f>
        <v/>
      </c>
      <c r="K53" s="6" t="n"/>
    </row>
    <row r="54">
      <c r="A54" s="6" t="n"/>
      <c r="B54" s="6" t="n"/>
      <c r="C54" s="6" t="n"/>
      <c r="D54" s="6" t="n"/>
      <c r="E54" s="8" t="n"/>
      <c r="F54" s="6" t="n"/>
      <c r="G54" s="8">
        <f>IF(OR(E54="",F54=""),"",EDATE(E54,F54))</f>
        <v/>
      </c>
      <c r="H54" s="6">
        <f>IF(G54="","",G54-TODAY())</f>
        <v/>
      </c>
      <c r="I54" s="6">
        <f>IF(A54="","",IF(E54="","keine Prüfung erfasst",IF(H54&lt;0,"überfällig",IF(H54&lt;=30,"fällig in 30 Tagen","aktuell"))))</f>
        <v/>
      </c>
      <c r="J54" s="6">
        <f>IF(A54="","",COUNTIFS(Mängelverfolgung!$A$2:$A$300,A54,Mängelverfolgung!$J$2:$J$300,"&lt;&gt;erledigt",Mängelverfolgung!$D$2:$D$300,"&lt;&gt;"))</f>
        <v/>
      </c>
      <c r="K54" s="6" t="n"/>
    </row>
    <row r="55">
      <c r="A55" s="6" t="n"/>
      <c r="B55" s="6" t="n"/>
      <c r="C55" s="6" t="n"/>
      <c r="D55" s="6" t="n"/>
      <c r="E55" s="8" t="n"/>
      <c r="F55" s="6" t="n"/>
      <c r="G55" s="8">
        <f>IF(OR(E55="",F55=""),"",EDATE(E55,F55))</f>
        <v/>
      </c>
      <c r="H55" s="6">
        <f>IF(G55="","",G55-TODAY())</f>
        <v/>
      </c>
      <c r="I55" s="6">
        <f>IF(A55="","",IF(E55="","keine Prüfung erfasst",IF(H55&lt;0,"überfällig",IF(H55&lt;=30,"fällig in 30 Tagen","aktuell"))))</f>
        <v/>
      </c>
      <c r="J55" s="6">
        <f>IF(A55="","",COUNTIFS(Mängelverfolgung!$A$2:$A$300,A55,Mängelverfolgung!$J$2:$J$300,"&lt;&gt;erledigt",Mängelverfolgung!$D$2:$D$300,"&lt;&gt;"))</f>
        <v/>
      </c>
      <c r="K55" s="6" t="n"/>
    </row>
    <row r="56">
      <c r="A56" s="6" t="n"/>
      <c r="B56" s="6" t="n"/>
      <c r="C56" s="6" t="n"/>
      <c r="D56" s="6" t="n"/>
      <c r="E56" s="8" t="n"/>
      <c r="F56" s="6" t="n"/>
      <c r="G56" s="8">
        <f>IF(OR(E56="",F56=""),"",EDATE(E56,F56))</f>
        <v/>
      </c>
      <c r="H56" s="6">
        <f>IF(G56="","",G56-TODAY())</f>
        <v/>
      </c>
      <c r="I56" s="6">
        <f>IF(A56="","",IF(E56="","keine Prüfung erfasst",IF(H56&lt;0,"überfällig",IF(H56&lt;=30,"fällig in 30 Tagen","aktuell"))))</f>
        <v/>
      </c>
      <c r="J56" s="6">
        <f>IF(A56="","",COUNTIFS(Mängelverfolgung!$A$2:$A$300,A56,Mängelverfolgung!$J$2:$J$300,"&lt;&gt;erledigt",Mängelverfolgung!$D$2:$D$300,"&lt;&gt;"))</f>
        <v/>
      </c>
      <c r="K56" s="6" t="n"/>
    </row>
    <row r="57">
      <c r="A57" s="6" t="n"/>
      <c r="B57" s="6" t="n"/>
      <c r="C57" s="6" t="n"/>
      <c r="D57" s="6" t="n"/>
      <c r="E57" s="8" t="n"/>
      <c r="F57" s="6" t="n"/>
      <c r="G57" s="8">
        <f>IF(OR(E57="",F57=""),"",EDATE(E57,F57))</f>
        <v/>
      </c>
      <c r="H57" s="6">
        <f>IF(G57="","",G57-TODAY())</f>
        <v/>
      </c>
      <c r="I57" s="6">
        <f>IF(A57="","",IF(E57="","keine Prüfung erfasst",IF(H57&lt;0,"überfällig",IF(H57&lt;=30,"fällig in 30 Tagen","aktuell"))))</f>
        <v/>
      </c>
      <c r="J57" s="6">
        <f>IF(A57="","",COUNTIFS(Mängelverfolgung!$A$2:$A$300,A57,Mängelverfolgung!$J$2:$J$300,"&lt;&gt;erledigt",Mängelverfolgung!$D$2:$D$300,"&lt;&gt;"))</f>
        <v/>
      </c>
      <c r="K57" s="6" t="n"/>
    </row>
    <row r="58">
      <c r="A58" s="6" t="n"/>
      <c r="B58" s="6" t="n"/>
      <c r="C58" s="6" t="n"/>
      <c r="D58" s="6" t="n"/>
      <c r="E58" s="8" t="n"/>
      <c r="F58" s="6" t="n"/>
      <c r="G58" s="8">
        <f>IF(OR(E58="",F58=""),"",EDATE(E58,F58))</f>
        <v/>
      </c>
      <c r="H58" s="6">
        <f>IF(G58="","",G58-TODAY())</f>
        <v/>
      </c>
      <c r="I58" s="6">
        <f>IF(A58="","",IF(E58="","keine Prüfung erfasst",IF(H58&lt;0,"überfällig",IF(H58&lt;=30,"fällig in 30 Tagen","aktuell"))))</f>
        <v/>
      </c>
      <c r="J58" s="6">
        <f>IF(A58="","",COUNTIFS(Mängelverfolgung!$A$2:$A$300,A58,Mängelverfolgung!$J$2:$J$300,"&lt;&gt;erledigt",Mängelverfolgung!$D$2:$D$300,"&lt;&gt;"))</f>
        <v/>
      </c>
      <c r="K58" s="6" t="n"/>
    </row>
    <row r="59">
      <c r="A59" s="6" t="n"/>
      <c r="B59" s="6" t="n"/>
      <c r="C59" s="6" t="n"/>
      <c r="D59" s="6" t="n"/>
      <c r="E59" s="8" t="n"/>
      <c r="F59" s="6" t="n"/>
      <c r="G59" s="8">
        <f>IF(OR(E59="",F59=""),"",EDATE(E59,F59))</f>
        <v/>
      </c>
      <c r="H59" s="6">
        <f>IF(G59="","",G59-TODAY())</f>
        <v/>
      </c>
      <c r="I59" s="6">
        <f>IF(A59="","",IF(E59="","keine Prüfung erfasst",IF(H59&lt;0,"überfällig",IF(H59&lt;=30,"fällig in 30 Tagen","aktuell"))))</f>
        <v/>
      </c>
      <c r="J59" s="6">
        <f>IF(A59="","",COUNTIFS(Mängelverfolgung!$A$2:$A$300,A59,Mängelverfolgung!$J$2:$J$300,"&lt;&gt;erledigt",Mängelverfolgung!$D$2:$D$300,"&lt;&gt;"))</f>
        <v/>
      </c>
      <c r="K59" s="6" t="n"/>
    </row>
    <row r="60">
      <c r="A60" s="6" t="n"/>
      <c r="B60" s="6" t="n"/>
      <c r="C60" s="6" t="n"/>
      <c r="D60" s="6" t="n"/>
      <c r="E60" s="8" t="n"/>
      <c r="F60" s="6" t="n"/>
      <c r="G60" s="8">
        <f>IF(OR(E60="",F60=""),"",EDATE(E60,F60))</f>
        <v/>
      </c>
      <c r="H60" s="6">
        <f>IF(G60="","",G60-TODAY())</f>
        <v/>
      </c>
      <c r="I60" s="6">
        <f>IF(A60="","",IF(E60="","keine Prüfung erfasst",IF(H60&lt;0,"überfällig",IF(H60&lt;=30,"fällig in 30 Tagen","aktuell"))))</f>
        <v/>
      </c>
      <c r="J60" s="6">
        <f>IF(A60="","",COUNTIFS(Mängelverfolgung!$A$2:$A$300,A60,Mängelverfolgung!$J$2:$J$300,"&lt;&gt;erledigt",Mängelverfolgung!$D$2:$D$300,"&lt;&gt;"))</f>
        <v/>
      </c>
      <c r="K60" s="6" t="n"/>
    </row>
    <row r="61">
      <c r="A61" s="6" t="n"/>
      <c r="B61" s="6" t="n"/>
      <c r="C61" s="6" t="n"/>
      <c r="D61" s="6" t="n"/>
      <c r="E61" s="8" t="n"/>
      <c r="F61" s="6" t="n"/>
      <c r="G61" s="8">
        <f>IF(OR(E61="",F61=""),"",EDATE(E61,F61))</f>
        <v/>
      </c>
      <c r="H61" s="6">
        <f>IF(G61="","",G61-TODAY())</f>
        <v/>
      </c>
      <c r="I61" s="6">
        <f>IF(A61="","",IF(E61="","keine Prüfung erfasst",IF(H61&lt;0,"überfällig",IF(H61&lt;=30,"fällig in 30 Tagen","aktuell"))))</f>
        <v/>
      </c>
      <c r="J61" s="6">
        <f>IF(A61="","",COUNTIFS(Mängelverfolgung!$A$2:$A$300,A61,Mängelverfolgung!$J$2:$J$300,"&lt;&gt;erledigt",Mängelverfolgung!$D$2:$D$300,"&lt;&gt;"))</f>
        <v/>
      </c>
      <c r="K61" s="6" t="n"/>
    </row>
    <row r="62">
      <c r="A62" s="6" t="n"/>
      <c r="B62" s="6" t="n"/>
      <c r="C62" s="6" t="n"/>
      <c r="D62" s="6" t="n"/>
      <c r="E62" s="8" t="n"/>
      <c r="F62" s="6" t="n"/>
      <c r="G62" s="8">
        <f>IF(OR(E62="",F62=""),"",EDATE(E62,F62))</f>
        <v/>
      </c>
      <c r="H62" s="6">
        <f>IF(G62="","",G62-TODAY())</f>
        <v/>
      </c>
      <c r="I62" s="6">
        <f>IF(A62="","",IF(E62="","keine Prüfung erfasst",IF(H62&lt;0,"überfällig",IF(H62&lt;=30,"fällig in 30 Tagen","aktuell"))))</f>
        <v/>
      </c>
      <c r="J62" s="6">
        <f>IF(A62="","",COUNTIFS(Mängelverfolgung!$A$2:$A$300,A62,Mängelverfolgung!$J$2:$J$300,"&lt;&gt;erledigt",Mängelverfolgung!$D$2:$D$300,"&lt;&gt;"))</f>
        <v/>
      </c>
      <c r="K62" s="6" t="n"/>
    </row>
    <row r="63">
      <c r="A63" s="6" t="n"/>
      <c r="B63" s="6" t="n"/>
      <c r="C63" s="6" t="n"/>
      <c r="D63" s="6" t="n"/>
      <c r="E63" s="8" t="n"/>
      <c r="F63" s="6" t="n"/>
      <c r="G63" s="8">
        <f>IF(OR(E63="",F63=""),"",EDATE(E63,F63))</f>
        <v/>
      </c>
      <c r="H63" s="6">
        <f>IF(G63="","",G63-TODAY())</f>
        <v/>
      </c>
      <c r="I63" s="6">
        <f>IF(A63="","",IF(E63="","keine Prüfung erfasst",IF(H63&lt;0,"überfällig",IF(H63&lt;=30,"fällig in 30 Tagen","aktuell"))))</f>
        <v/>
      </c>
      <c r="J63" s="6">
        <f>IF(A63="","",COUNTIFS(Mängelverfolgung!$A$2:$A$300,A63,Mängelverfolgung!$J$2:$J$300,"&lt;&gt;erledigt",Mängelverfolgung!$D$2:$D$300,"&lt;&gt;"))</f>
        <v/>
      </c>
      <c r="K63" s="6" t="n"/>
    </row>
    <row r="64">
      <c r="A64" s="6" t="n"/>
      <c r="B64" s="6" t="n"/>
      <c r="C64" s="6" t="n"/>
      <c r="D64" s="6" t="n"/>
      <c r="E64" s="8" t="n"/>
      <c r="F64" s="6" t="n"/>
      <c r="G64" s="8">
        <f>IF(OR(E64="",F64=""),"",EDATE(E64,F64))</f>
        <v/>
      </c>
      <c r="H64" s="6">
        <f>IF(G64="","",G64-TODAY())</f>
        <v/>
      </c>
      <c r="I64" s="6">
        <f>IF(A64="","",IF(E64="","keine Prüfung erfasst",IF(H64&lt;0,"überfällig",IF(H64&lt;=30,"fällig in 30 Tagen","aktuell"))))</f>
        <v/>
      </c>
      <c r="J64" s="6">
        <f>IF(A64="","",COUNTIFS(Mängelverfolgung!$A$2:$A$300,A64,Mängelverfolgung!$J$2:$J$300,"&lt;&gt;erledigt",Mängelverfolgung!$D$2:$D$300,"&lt;&gt;"))</f>
        <v/>
      </c>
      <c r="K64" s="6" t="n"/>
    </row>
    <row r="65">
      <c r="A65" s="6" t="n"/>
      <c r="B65" s="6" t="n"/>
      <c r="C65" s="6" t="n"/>
      <c r="D65" s="6" t="n"/>
      <c r="E65" s="8" t="n"/>
      <c r="F65" s="6" t="n"/>
      <c r="G65" s="8">
        <f>IF(OR(E65="",F65=""),"",EDATE(E65,F65))</f>
        <v/>
      </c>
      <c r="H65" s="6">
        <f>IF(G65="","",G65-TODAY())</f>
        <v/>
      </c>
      <c r="I65" s="6">
        <f>IF(A65="","",IF(E65="","keine Prüfung erfasst",IF(H65&lt;0,"überfällig",IF(H65&lt;=30,"fällig in 30 Tagen","aktuell"))))</f>
        <v/>
      </c>
      <c r="J65" s="6">
        <f>IF(A65="","",COUNTIFS(Mängelverfolgung!$A$2:$A$300,A65,Mängelverfolgung!$J$2:$J$300,"&lt;&gt;erledigt",Mängelverfolgung!$D$2:$D$300,"&lt;&gt;"))</f>
        <v/>
      </c>
      <c r="K65" s="6" t="n"/>
    </row>
    <row r="66">
      <c r="A66" s="6" t="n"/>
      <c r="B66" s="6" t="n"/>
      <c r="C66" s="6" t="n"/>
      <c r="D66" s="6" t="n"/>
      <c r="E66" s="8" t="n"/>
      <c r="F66" s="6" t="n"/>
      <c r="G66" s="8">
        <f>IF(OR(E66="",F66=""),"",EDATE(E66,F66))</f>
        <v/>
      </c>
      <c r="H66" s="6">
        <f>IF(G66="","",G66-TODAY())</f>
        <v/>
      </c>
      <c r="I66" s="6">
        <f>IF(A66="","",IF(E66="","keine Prüfung erfasst",IF(H66&lt;0,"überfällig",IF(H66&lt;=30,"fällig in 30 Tagen","aktuell"))))</f>
        <v/>
      </c>
      <c r="J66" s="6">
        <f>IF(A66="","",COUNTIFS(Mängelverfolgung!$A$2:$A$300,A66,Mängelverfolgung!$J$2:$J$300,"&lt;&gt;erledigt",Mängelverfolgung!$D$2:$D$300,"&lt;&gt;"))</f>
        <v/>
      </c>
      <c r="K66" s="6" t="n"/>
    </row>
    <row r="67">
      <c r="A67" s="6" t="n"/>
      <c r="B67" s="6" t="n"/>
      <c r="C67" s="6" t="n"/>
      <c r="D67" s="6" t="n"/>
      <c r="E67" s="8" t="n"/>
      <c r="F67" s="6" t="n"/>
      <c r="G67" s="8">
        <f>IF(OR(E67="",F67=""),"",EDATE(E67,F67))</f>
        <v/>
      </c>
      <c r="H67" s="6">
        <f>IF(G67="","",G67-TODAY())</f>
        <v/>
      </c>
      <c r="I67" s="6">
        <f>IF(A67="","",IF(E67="","keine Prüfung erfasst",IF(H67&lt;0,"überfällig",IF(H67&lt;=30,"fällig in 30 Tagen","aktuell"))))</f>
        <v/>
      </c>
      <c r="J67" s="6">
        <f>IF(A67="","",COUNTIFS(Mängelverfolgung!$A$2:$A$300,A67,Mängelverfolgung!$J$2:$J$300,"&lt;&gt;erledigt",Mängelverfolgung!$D$2:$D$300,"&lt;&gt;"))</f>
        <v/>
      </c>
      <c r="K67" s="6" t="n"/>
    </row>
    <row r="68">
      <c r="A68" s="6" t="n"/>
      <c r="B68" s="6" t="n"/>
      <c r="C68" s="6" t="n"/>
      <c r="D68" s="6" t="n"/>
      <c r="E68" s="8" t="n"/>
      <c r="F68" s="6" t="n"/>
      <c r="G68" s="8">
        <f>IF(OR(E68="",F68=""),"",EDATE(E68,F68))</f>
        <v/>
      </c>
      <c r="H68" s="6">
        <f>IF(G68="","",G68-TODAY())</f>
        <v/>
      </c>
      <c r="I68" s="6">
        <f>IF(A68="","",IF(E68="","keine Prüfung erfasst",IF(H68&lt;0,"überfällig",IF(H68&lt;=30,"fällig in 30 Tagen","aktuell"))))</f>
        <v/>
      </c>
      <c r="J68" s="6">
        <f>IF(A68="","",COUNTIFS(Mängelverfolgung!$A$2:$A$300,A68,Mängelverfolgung!$J$2:$J$300,"&lt;&gt;erledigt",Mängelverfolgung!$D$2:$D$300,"&lt;&gt;"))</f>
        <v/>
      </c>
      <c r="K68" s="6" t="n"/>
    </row>
    <row r="69">
      <c r="A69" s="6" t="n"/>
      <c r="B69" s="6" t="n"/>
      <c r="C69" s="6" t="n"/>
      <c r="D69" s="6" t="n"/>
      <c r="E69" s="8" t="n"/>
      <c r="F69" s="6" t="n"/>
      <c r="G69" s="8">
        <f>IF(OR(E69="",F69=""),"",EDATE(E69,F69))</f>
        <v/>
      </c>
      <c r="H69" s="6">
        <f>IF(G69="","",G69-TODAY())</f>
        <v/>
      </c>
      <c r="I69" s="6">
        <f>IF(A69="","",IF(E69="","keine Prüfung erfasst",IF(H69&lt;0,"überfällig",IF(H69&lt;=30,"fällig in 30 Tagen","aktuell"))))</f>
        <v/>
      </c>
      <c r="J69" s="6">
        <f>IF(A69="","",COUNTIFS(Mängelverfolgung!$A$2:$A$300,A69,Mängelverfolgung!$J$2:$J$300,"&lt;&gt;erledigt",Mängelverfolgung!$D$2:$D$300,"&lt;&gt;"))</f>
        <v/>
      </c>
      <c r="K69" s="6" t="n"/>
    </row>
    <row r="70">
      <c r="A70" s="6" t="n"/>
      <c r="B70" s="6" t="n"/>
      <c r="C70" s="6" t="n"/>
      <c r="D70" s="6" t="n"/>
      <c r="E70" s="8" t="n"/>
      <c r="F70" s="6" t="n"/>
      <c r="G70" s="8">
        <f>IF(OR(E70="",F70=""),"",EDATE(E70,F70))</f>
        <v/>
      </c>
      <c r="H70" s="6">
        <f>IF(G70="","",G70-TODAY())</f>
        <v/>
      </c>
      <c r="I70" s="6">
        <f>IF(A70="","",IF(E70="","keine Prüfung erfasst",IF(H70&lt;0,"überfällig",IF(H70&lt;=30,"fällig in 30 Tagen","aktuell"))))</f>
        <v/>
      </c>
      <c r="J70" s="6">
        <f>IF(A70="","",COUNTIFS(Mängelverfolgung!$A$2:$A$300,A70,Mängelverfolgung!$J$2:$J$300,"&lt;&gt;erledigt",Mängelverfolgung!$D$2:$D$300,"&lt;&gt;"))</f>
        <v/>
      </c>
      <c r="K70" s="6" t="n"/>
    </row>
    <row r="71">
      <c r="A71" s="6" t="n"/>
      <c r="B71" s="6" t="n"/>
      <c r="C71" s="6" t="n"/>
      <c r="D71" s="6" t="n"/>
      <c r="E71" s="8" t="n"/>
      <c r="F71" s="6" t="n"/>
      <c r="G71" s="8">
        <f>IF(OR(E71="",F71=""),"",EDATE(E71,F71))</f>
        <v/>
      </c>
      <c r="H71" s="6">
        <f>IF(G71="","",G71-TODAY())</f>
        <v/>
      </c>
      <c r="I71" s="6">
        <f>IF(A71="","",IF(E71="","keine Prüfung erfasst",IF(H71&lt;0,"überfällig",IF(H71&lt;=30,"fällig in 30 Tagen","aktuell"))))</f>
        <v/>
      </c>
      <c r="J71" s="6">
        <f>IF(A71="","",COUNTIFS(Mängelverfolgung!$A$2:$A$300,A71,Mängelverfolgung!$J$2:$J$300,"&lt;&gt;erledigt",Mängelverfolgung!$D$2:$D$300,"&lt;&gt;"))</f>
        <v/>
      </c>
      <c r="K71" s="6" t="n"/>
    </row>
    <row r="72">
      <c r="A72" s="6" t="n"/>
      <c r="B72" s="6" t="n"/>
      <c r="C72" s="6" t="n"/>
      <c r="D72" s="6" t="n"/>
      <c r="E72" s="8" t="n"/>
      <c r="F72" s="6" t="n"/>
      <c r="G72" s="8">
        <f>IF(OR(E72="",F72=""),"",EDATE(E72,F72))</f>
        <v/>
      </c>
      <c r="H72" s="6">
        <f>IF(G72="","",G72-TODAY())</f>
        <v/>
      </c>
      <c r="I72" s="6">
        <f>IF(A72="","",IF(E72="","keine Prüfung erfasst",IF(H72&lt;0,"überfällig",IF(H72&lt;=30,"fällig in 30 Tagen","aktuell"))))</f>
        <v/>
      </c>
      <c r="J72" s="6">
        <f>IF(A72="","",COUNTIFS(Mängelverfolgung!$A$2:$A$300,A72,Mängelverfolgung!$J$2:$J$300,"&lt;&gt;erledigt",Mängelverfolgung!$D$2:$D$300,"&lt;&gt;"))</f>
        <v/>
      </c>
      <c r="K72" s="6" t="n"/>
    </row>
    <row r="73">
      <c r="A73" s="6" t="n"/>
      <c r="B73" s="6" t="n"/>
      <c r="C73" s="6" t="n"/>
      <c r="D73" s="6" t="n"/>
      <c r="E73" s="8" t="n"/>
      <c r="F73" s="6" t="n"/>
      <c r="G73" s="8">
        <f>IF(OR(E73="",F73=""),"",EDATE(E73,F73))</f>
        <v/>
      </c>
      <c r="H73" s="6">
        <f>IF(G73="","",G73-TODAY())</f>
        <v/>
      </c>
      <c r="I73" s="6">
        <f>IF(A73="","",IF(E73="","keine Prüfung erfasst",IF(H73&lt;0,"überfällig",IF(H73&lt;=30,"fällig in 30 Tagen","aktuell"))))</f>
        <v/>
      </c>
      <c r="J73" s="6">
        <f>IF(A73="","",COUNTIFS(Mängelverfolgung!$A$2:$A$300,A73,Mängelverfolgung!$J$2:$J$300,"&lt;&gt;erledigt",Mängelverfolgung!$D$2:$D$300,"&lt;&gt;"))</f>
        <v/>
      </c>
      <c r="K73" s="6" t="n"/>
    </row>
    <row r="74">
      <c r="A74" s="6" t="n"/>
      <c r="B74" s="6" t="n"/>
      <c r="C74" s="6" t="n"/>
      <c r="D74" s="6" t="n"/>
      <c r="E74" s="8" t="n"/>
      <c r="F74" s="6" t="n"/>
      <c r="G74" s="8">
        <f>IF(OR(E74="",F74=""),"",EDATE(E74,F74))</f>
        <v/>
      </c>
      <c r="H74" s="6">
        <f>IF(G74="","",G74-TODAY())</f>
        <v/>
      </c>
      <c r="I74" s="6">
        <f>IF(A74="","",IF(E74="","keine Prüfung erfasst",IF(H74&lt;0,"überfällig",IF(H74&lt;=30,"fällig in 30 Tagen","aktuell"))))</f>
        <v/>
      </c>
      <c r="J74" s="6">
        <f>IF(A74="","",COUNTIFS(Mängelverfolgung!$A$2:$A$300,A74,Mängelverfolgung!$J$2:$J$300,"&lt;&gt;erledigt",Mängelverfolgung!$D$2:$D$300,"&lt;&gt;"))</f>
        <v/>
      </c>
      <c r="K74" s="6" t="n"/>
    </row>
    <row r="75">
      <c r="A75" s="6" t="n"/>
      <c r="B75" s="6" t="n"/>
      <c r="C75" s="6" t="n"/>
      <c r="D75" s="6" t="n"/>
      <c r="E75" s="8" t="n"/>
      <c r="F75" s="6" t="n"/>
      <c r="G75" s="8">
        <f>IF(OR(E75="",F75=""),"",EDATE(E75,F75))</f>
        <v/>
      </c>
      <c r="H75" s="6">
        <f>IF(G75="","",G75-TODAY())</f>
        <v/>
      </c>
      <c r="I75" s="6">
        <f>IF(A75="","",IF(E75="","keine Prüfung erfasst",IF(H75&lt;0,"überfällig",IF(H75&lt;=30,"fällig in 30 Tagen","aktuell"))))</f>
        <v/>
      </c>
      <c r="J75" s="6">
        <f>IF(A75="","",COUNTIFS(Mängelverfolgung!$A$2:$A$300,A75,Mängelverfolgung!$J$2:$J$300,"&lt;&gt;erledigt",Mängelverfolgung!$D$2:$D$300,"&lt;&gt;"))</f>
        <v/>
      </c>
      <c r="K75" s="6" t="n"/>
    </row>
    <row r="76">
      <c r="A76" s="6" t="n"/>
      <c r="B76" s="6" t="n"/>
      <c r="C76" s="6" t="n"/>
      <c r="D76" s="6" t="n"/>
      <c r="E76" s="8" t="n"/>
      <c r="F76" s="6" t="n"/>
      <c r="G76" s="8">
        <f>IF(OR(E76="",F76=""),"",EDATE(E76,F76))</f>
        <v/>
      </c>
      <c r="H76" s="6">
        <f>IF(G76="","",G76-TODAY())</f>
        <v/>
      </c>
      <c r="I76" s="6">
        <f>IF(A76="","",IF(E76="","keine Prüfung erfasst",IF(H76&lt;0,"überfällig",IF(H76&lt;=30,"fällig in 30 Tagen","aktuell"))))</f>
        <v/>
      </c>
      <c r="J76" s="6">
        <f>IF(A76="","",COUNTIFS(Mängelverfolgung!$A$2:$A$300,A76,Mängelverfolgung!$J$2:$J$300,"&lt;&gt;erledigt",Mängelverfolgung!$D$2:$D$300,"&lt;&gt;"))</f>
        <v/>
      </c>
      <c r="K76" s="6" t="n"/>
    </row>
    <row r="77">
      <c r="A77" s="6" t="n"/>
      <c r="B77" s="6" t="n"/>
      <c r="C77" s="6" t="n"/>
      <c r="D77" s="6" t="n"/>
      <c r="E77" s="8" t="n"/>
      <c r="F77" s="6" t="n"/>
      <c r="G77" s="8">
        <f>IF(OR(E77="",F77=""),"",EDATE(E77,F77))</f>
        <v/>
      </c>
      <c r="H77" s="6">
        <f>IF(G77="","",G77-TODAY())</f>
        <v/>
      </c>
      <c r="I77" s="6">
        <f>IF(A77="","",IF(E77="","keine Prüfung erfasst",IF(H77&lt;0,"überfällig",IF(H77&lt;=30,"fällig in 30 Tagen","aktuell"))))</f>
        <v/>
      </c>
      <c r="J77" s="6">
        <f>IF(A77="","",COUNTIFS(Mängelverfolgung!$A$2:$A$300,A77,Mängelverfolgung!$J$2:$J$300,"&lt;&gt;erledigt",Mängelverfolgung!$D$2:$D$300,"&lt;&gt;"))</f>
        <v/>
      </c>
      <c r="K77" s="6" t="n"/>
    </row>
    <row r="78">
      <c r="A78" s="6" t="n"/>
      <c r="B78" s="6" t="n"/>
      <c r="C78" s="6" t="n"/>
      <c r="D78" s="6" t="n"/>
      <c r="E78" s="8" t="n"/>
      <c r="F78" s="6" t="n"/>
      <c r="G78" s="8">
        <f>IF(OR(E78="",F78=""),"",EDATE(E78,F78))</f>
        <v/>
      </c>
      <c r="H78" s="6">
        <f>IF(G78="","",G78-TODAY())</f>
        <v/>
      </c>
      <c r="I78" s="6">
        <f>IF(A78="","",IF(E78="","keine Prüfung erfasst",IF(H78&lt;0,"überfällig",IF(H78&lt;=30,"fällig in 30 Tagen","aktuell"))))</f>
        <v/>
      </c>
      <c r="J78" s="6">
        <f>IF(A78="","",COUNTIFS(Mängelverfolgung!$A$2:$A$300,A78,Mängelverfolgung!$J$2:$J$300,"&lt;&gt;erledigt",Mängelverfolgung!$D$2:$D$300,"&lt;&gt;"))</f>
        <v/>
      </c>
      <c r="K78" s="6" t="n"/>
    </row>
    <row r="79">
      <c r="A79" s="6" t="n"/>
      <c r="B79" s="6" t="n"/>
      <c r="C79" s="6" t="n"/>
      <c r="D79" s="6" t="n"/>
      <c r="E79" s="8" t="n"/>
      <c r="F79" s="6" t="n"/>
      <c r="G79" s="8">
        <f>IF(OR(E79="",F79=""),"",EDATE(E79,F79))</f>
        <v/>
      </c>
      <c r="H79" s="6">
        <f>IF(G79="","",G79-TODAY())</f>
        <v/>
      </c>
      <c r="I79" s="6">
        <f>IF(A79="","",IF(E79="","keine Prüfung erfasst",IF(H79&lt;0,"überfällig",IF(H79&lt;=30,"fällig in 30 Tagen","aktuell"))))</f>
        <v/>
      </c>
      <c r="J79" s="6">
        <f>IF(A79="","",COUNTIFS(Mängelverfolgung!$A$2:$A$300,A79,Mängelverfolgung!$J$2:$J$300,"&lt;&gt;erledigt",Mängelverfolgung!$D$2:$D$300,"&lt;&gt;"))</f>
        <v/>
      </c>
      <c r="K79" s="6" t="n"/>
    </row>
    <row r="80">
      <c r="A80" s="6" t="n"/>
      <c r="B80" s="6" t="n"/>
      <c r="C80" s="6" t="n"/>
      <c r="D80" s="6" t="n"/>
      <c r="E80" s="8" t="n"/>
      <c r="F80" s="6" t="n"/>
      <c r="G80" s="8">
        <f>IF(OR(E80="",F80=""),"",EDATE(E80,F80))</f>
        <v/>
      </c>
      <c r="H80" s="6">
        <f>IF(G80="","",G80-TODAY())</f>
        <v/>
      </c>
      <c r="I80" s="6">
        <f>IF(A80="","",IF(E80="","keine Prüfung erfasst",IF(H80&lt;0,"überfällig",IF(H80&lt;=30,"fällig in 30 Tagen","aktuell"))))</f>
        <v/>
      </c>
      <c r="J80" s="6">
        <f>IF(A80="","",COUNTIFS(Mängelverfolgung!$A$2:$A$300,A80,Mängelverfolgung!$J$2:$J$300,"&lt;&gt;erledigt",Mängelverfolgung!$D$2:$D$300,"&lt;&gt;"))</f>
        <v/>
      </c>
      <c r="K80" s="6" t="n"/>
    </row>
    <row r="81">
      <c r="A81" s="6" t="n"/>
      <c r="B81" s="6" t="n"/>
      <c r="C81" s="6" t="n"/>
      <c r="D81" s="6" t="n"/>
      <c r="E81" s="8" t="n"/>
      <c r="F81" s="6" t="n"/>
      <c r="G81" s="8">
        <f>IF(OR(E81="",F81=""),"",EDATE(E81,F81))</f>
        <v/>
      </c>
      <c r="H81" s="6">
        <f>IF(G81="","",G81-TODAY())</f>
        <v/>
      </c>
      <c r="I81" s="6">
        <f>IF(A81="","",IF(E81="","keine Prüfung erfasst",IF(H81&lt;0,"überfällig",IF(H81&lt;=30,"fällig in 30 Tagen","aktuell"))))</f>
        <v/>
      </c>
      <c r="J81" s="6">
        <f>IF(A81="","",COUNTIFS(Mängelverfolgung!$A$2:$A$300,A81,Mängelverfolgung!$J$2:$J$300,"&lt;&gt;erledigt",Mängelverfolgung!$D$2:$D$300,"&lt;&gt;"))</f>
        <v/>
      </c>
      <c r="K81" s="6" t="n"/>
    </row>
    <row r="82">
      <c r="A82" s="6" t="n"/>
      <c r="B82" s="6" t="n"/>
      <c r="C82" s="6" t="n"/>
      <c r="D82" s="6" t="n"/>
      <c r="E82" s="8" t="n"/>
      <c r="F82" s="6" t="n"/>
      <c r="G82" s="8">
        <f>IF(OR(E82="",F82=""),"",EDATE(E82,F82))</f>
        <v/>
      </c>
      <c r="H82" s="6">
        <f>IF(G82="","",G82-TODAY())</f>
        <v/>
      </c>
      <c r="I82" s="6">
        <f>IF(A82="","",IF(E82="","keine Prüfung erfasst",IF(H82&lt;0,"überfällig",IF(H82&lt;=30,"fällig in 30 Tagen","aktuell"))))</f>
        <v/>
      </c>
      <c r="J82" s="6">
        <f>IF(A82="","",COUNTIFS(Mängelverfolgung!$A$2:$A$300,A82,Mängelverfolgung!$J$2:$J$300,"&lt;&gt;erledigt",Mängelverfolgung!$D$2:$D$300,"&lt;&gt;"))</f>
        <v/>
      </c>
      <c r="K82" s="6" t="n"/>
    </row>
    <row r="83">
      <c r="A83" s="6" t="n"/>
      <c r="B83" s="6" t="n"/>
      <c r="C83" s="6" t="n"/>
      <c r="D83" s="6" t="n"/>
      <c r="E83" s="8" t="n"/>
      <c r="F83" s="6" t="n"/>
      <c r="G83" s="8">
        <f>IF(OR(E83="",F83=""),"",EDATE(E83,F83))</f>
        <v/>
      </c>
      <c r="H83" s="6">
        <f>IF(G83="","",G83-TODAY())</f>
        <v/>
      </c>
      <c r="I83" s="6">
        <f>IF(A83="","",IF(E83="","keine Prüfung erfasst",IF(H83&lt;0,"überfällig",IF(H83&lt;=30,"fällig in 30 Tagen","aktuell"))))</f>
        <v/>
      </c>
      <c r="J83" s="6">
        <f>IF(A83="","",COUNTIFS(Mängelverfolgung!$A$2:$A$300,A83,Mängelverfolgung!$J$2:$J$300,"&lt;&gt;erledigt",Mängelverfolgung!$D$2:$D$300,"&lt;&gt;"))</f>
        <v/>
      </c>
      <c r="K83" s="6" t="n"/>
    </row>
    <row r="84">
      <c r="A84" s="6" t="n"/>
      <c r="B84" s="6" t="n"/>
      <c r="C84" s="6" t="n"/>
      <c r="D84" s="6" t="n"/>
      <c r="E84" s="8" t="n"/>
      <c r="F84" s="6" t="n"/>
      <c r="G84" s="8">
        <f>IF(OR(E84="",F84=""),"",EDATE(E84,F84))</f>
        <v/>
      </c>
      <c r="H84" s="6">
        <f>IF(G84="","",G84-TODAY())</f>
        <v/>
      </c>
      <c r="I84" s="6">
        <f>IF(A84="","",IF(E84="","keine Prüfung erfasst",IF(H84&lt;0,"überfällig",IF(H84&lt;=30,"fällig in 30 Tagen","aktuell"))))</f>
        <v/>
      </c>
      <c r="J84" s="6">
        <f>IF(A84="","",COUNTIFS(Mängelverfolgung!$A$2:$A$300,A84,Mängelverfolgung!$J$2:$J$300,"&lt;&gt;erledigt",Mängelverfolgung!$D$2:$D$300,"&lt;&gt;"))</f>
        <v/>
      </c>
      <c r="K84" s="6" t="n"/>
    </row>
    <row r="85">
      <c r="A85" s="6" t="n"/>
      <c r="B85" s="6" t="n"/>
      <c r="C85" s="6" t="n"/>
      <c r="D85" s="6" t="n"/>
      <c r="E85" s="8" t="n"/>
      <c r="F85" s="6" t="n"/>
      <c r="G85" s="8">
        <f>IF(OR(E85="",F85=""),"",EDATE(E85,F85))</f>
        <v/>
      </c>
      <c r="H85" s="6">
        <f>IF(G85="","",G85-TODAY())</f>
        <v/>
      </c>
      <c r="I85" s="6">
        <f>IF(A85="","",IF(E85="","keine Prüfung erfasst",IF(H85&lt;0,"überfällig",IF(H85&lt;=30,"fällig in 30 Tagen","aktuell"))))</f>
        <v/>
      </c>
      <c r="J85" s="6">
        <f>IF(A85="","",COUNTIFS(Mängelverfolgung!$A$2:$A$300,A85,Mängelverfolgung!$J$2:$J$300,"&lt;&gt;erledigt",Mängelverfolgung!$D$2:$D$300,"&lt;&gt;"))</f>
        <v/>
      </c>
      <c r="K85" s="6" t="n"/>
    </row>
    <row r="86">
      <c r="A86" s="6" t="n"/>
      <c r="B86" s="6" t="n"/>
      <c r="C86" s="6" t="n"/>
      <c r="D86" s="6" t="n"/>
      <c r="E86" s="8" t="n"/>
      <c r="F86" s="6" t="n"/>
      <c r="G86" s="8">
        <f>IF(OR(E86="",F86=""),"",EDATE(E86,F86))</f>
        <v/>
      </c>
      <c r="H86" s="6">
        <f>IF(G86="","",G86-TODAY())</f>
        <v/>
      </c>
      <c r="I86" s="6">
        <f>IF(A86="","",IF(E86="","keine Prüfung erfasst",IF(H86&lt;0,"überfällig",IF(H86&lt;=30,"fällig in 30 Tagen","aktuell"))))</f>
        <v/>
      </c>
      <c r="J86" s="6">
        <f>IF(A86="","",COUNTIFS(Mängelverfolgung!$A$2:$A$300,A86,Mängelverfolgung!$J$2:$J$300,"&lt;&gt;erledigt",Mängelverfolgung!$D$2:$D$300,"&lt;&gt;"))</f>
        <v/>
      </c>
      <c r="K86" s="6" t="n"/>
    </row>
    <row r="87">
      <c r="A87" s="6" t="n"/>
      <c r="B87" s="6" t="n"/>
      <c r="C87" s="6" t="n"/>
      <c r="D87" s="6" t="n"/>
      <c r="E87" s="8" t="n"/>
      <c r="F87" s="6" t="n"/>
      <c r="G87" s="8">
        <f>IF(OR(E87="",F87=""),"",EDATE(E87,F87))</f>
        <v/>
      </c>
      <c r="H87" s="6">
        <f>IF(G87="","",G87-TODAY())</f>
        <v/>
      </c>
      <c r="I87" s="6">
        <f>IF(A87="","",IF(E87="","keine Prüfung erfasst",IF(H87&lt;0,"überfällig",IF(H87&lt;=30,"fällig in 30 Tagen","aktuell"))))</f>
        <v/>
      </c>
      <c r="J87" s="6">
        <f>IF(A87="","",COUNTIFS(Mängelverfolgung!$A$2:$A$300,A87,Mängelverfolgung!$J$2:$J$300,"&lt;&gt;erledigt",Mängelverfolgung!$D$2:$D$300,"&lt;&gt;"))</f>
        <v/>
      </c>
      <c r="K87" s="6" t="n"/>
    </row>
    <row r="88">
      <c r="A88" s="6" t="n"/>
      <c r="B88" s="6" t="n"/>
      <c r="C88" s="6" t="n"/>
      <c r="D88" s="6" t="n"/>
      <c r="E88" s="8" t="n"/>
      <c r="F88" s="6" t="n"/>
      <c r="G88" s="8">
        <f>IF(OR(E88="",F88=""),"",EDATE(E88,F88))</f>
        <v/>
      </c>
      <c r="H88" s="6">
        <f>IF(G88="","",G88-TODAY())</f>
        <v/>
      </c>
      <c r="I88" s="6">
        <f>IF(A88="","",IF(E88="","keine Prüfung erfasst",IF(H88&lt;0,"überfällig",IF(H88&lt;=30,"fällig in 30 Tagen","aktuell"))))</f>
        <v/>
      </c>
      <c r="J88" s="6">
        <f>IF(A88="","",COUNTIFS(Mängelverfolgung!$A$2:$A$300,A88,Mängelverfolgung!$J$2:$J$300,"&lt;&gt;erledigt",Mängelverfolgung!$D$2:$D$300,"&lt;&gt;"))</f>
        <v/>
      </c>
      <c r="K88" s="6" t="n"/>
    </row>
    <row r="89">
      <c r="A89" s="6" t="n"/>
      <c r="B89" s="6" t="n"/>
      <c r="C89" s="6" t="n"/>
      <c r="D89" s="6" t="n"/>
      <c r="E89" s="8" t="n"/>
      <c r="F89" s="6" t="n"/>
      <c r="G89" s="8">
        <f>IF(OR(E89="",F89=""),"",EDATE(E89,F89))</f>
        <v/>
      </c>
      <c r="H89" s="6">
        <f>IF(G89="","",G89-TODAY())</f>
        <v/>
      </c>
      <c r="I89" s="6">
        <f>IF(A89="","",IF(E89="","keine Prüfung erfasst",IF(H89&lt;0,"überfällig",IF(H89&lt;=30,"fällig in 30 Tagen","aktuell"))))</f>
        <v/>
      </c>
      <c r="J89" s="6">
        <f>IF(A89="","",COUNTIFS(Mängelverfolgung!$A$2:$A$300,A89,Mängelverfolgung!$J$2:$J$300,"&lt;&gt;erledigt",Mängelverfolgung!$D$2:$D$300,"&lt;&gt;"))</f>
        <v/>
      </c>
      <c r="K89" s="6" t="n"/>
    </row>
    <row r="90">
      <c r="A90" s="6" t="n"/>
      <c r="B90" s="6" t="n"/>
      <c r="C90" s="6" t="n"/>
      <c r="D90" s="6" t="n"/>
      <c r="E90" s="8" t="n"/>
      <c r="F90" s="6" t="n"/>
      <c r="G90" s="8">
        <f>IF(OR(E90="",F90=""),"",EDATE(E90,F90))</f>
        <v/>
      </c>
      <c r="H90" s="6">
        <f>IF(G90="","",G90-TODAY())</f>
        <v/>
      </c>
      <c r="I90" s="6">
        <f>IF(A90="","",IF(E90="","keine Prüfung erfasst",IF(H90&lt;0,"überfällig",IF(H90&lt;=30,"fällig in 30 Tagen","aktuell"))))</f>
        <v/>
      </c>
      <c r="J90" s="6">
        <f>IF(A90="","",COUNTIFS(Mängelverfolgung!$A$2:$A$300,A90,Mängelverfolgung!$J$2:$J$300,"&lt;&gt;erledigt",Mängelverfolgung!$D$2:$D$300,"&lt;&gt;"))</f>
        <v/>
      </c>
      <c r="K90" s="6" t="n"/>
    </row>
    <row r="91">
      <c r="A91" s="6" t="n"/>
      <c r="B91" s="6" t="n"/>
      <c r="C91" s="6" t="n"/>
      <c r="D91" s="6" t="n"/>
      <c r="E91" s="8" t="n"/>
      <c r="F91" s="6" t="n"/>
      <c r="G91" s="8">
        <f>IF(OR(E91="",F91=""),"",EDATE(E91,F91))</f>
        <v/>
      </c>
      <c r="H91" s="6">
        <f>IF(G91="","",G91-TODAY())</f>
        <v/>
      </c>
      <c r="I91" s="6">
        <f>IF(A91="","",IF(E91="","keine Prüfung erfasst",IF(H91&lt;0,"überfällig",IF(H91&lt;=30,"fällig in 30 Tagen","aktuell"))))</f>
        <v/>
      </c>
      <c r="J91" s="6">
        <f>IF(A91="","",COUNTIFS(Mängelverfolgung!$A$2:$A$300,A91,Mängelverfolgung!$J$2:$J$300,"&lt;&gt;erledigt",Mängelverfolgung!$D$2:$D$300,"&lt;&gt;"))</f>
        <v/>
      </c>
      <c r="K91" s="6" t="n"/>
    </row>
    <row r="92">
      <c r="A92" s="6" t="n"/>
      <c r="B92" s="6" t="n"/>
      <c r="C92" s="6" t="n"/>
      <c r="D92" s="6" t="n"/>
      <c r="E92" s="8" t="n"/>
      <c r="F92" s="6" t="n"/>
      <c r="G92" s="8">
        <f>IF(OR(E92="",F92=""),"",EDATE(E92,F92))</f>
        <v/>
      </c>
      <c r="H92" s="6">
        <f>IF(G92="","",G92-TODAY())</f>
        <v/>
      </c>
      <c r="I92" s="6">
        <f>IF(A92="","",IF(E92="","keine Prüfung erfasst",IF(H92&lt;0,"überfällig",IF(H92&lt;=30,"fällig in 30 Tagen","aktuell"))))</f>
        <v/>
      </c>
      <c r="J92" s="6">
        <f>IF(A92="","",COUNTIFS(Mängelverfolgung!$A$2:$A$300,A92,Mängelverfolgung!$J$2:$J$300,"&lt;&gt;erledigt",Mängelverfolgung!$D$2:$D$300,"&lt;&gt;"))</f>
        <v/>
      </c>
      <c r="K92" s="6" t="n"/>
    </row>
    <row r="93">
      <c r="A93" s="6" t="n"/>
      <c r="B93" s="6" t="n"/>
      <c r="C93" s="6" t="n"/>
      <c r="D93" s="6" t="n"/>
      <c r="E93" s="8" t="n"/>
      <c r="F93" s="6" t="n"/>
      <c r="G93" s="8">
        <f>IF(OR(E93="",F93=""),"",EDATE(E93,F93))</f>
        <v/>
      </c>
      <c r="H93" s="6">
        <f>IF(G93="","",G93-TODAY())</f>
        <v/>
      </c>
      <c r="I93" s="6">
        <f>IF(A93="","",IF(E93="","keine Prüfung erfasst",IF(H93&lt;0,"überfällig",IF(H93&lt;=30,"fällig in 30 Tagen","aktuell"))))</f>
        <v/>
      </c>
      <c r="J93" s="6">
        <f>IF(A93="","",COUNTIFS(Mängelverfolgung!$A$2:$A$300,A93,Mängelverfolgung!$J$2:$J$300,"&lt;&gt;erledigt",Mängelverfolgung!$D$2:$D$300,"&lt;&gt;"))</f>
        <v/>
      </c>
      <c r="K93" s="6" t="n"/>
    </row>
    <row r="94">
      <c r="A94" s="6" t="n"/>
      <c r="B94" s="6" t="n"/>
      <c r="C94" s="6" t="n"/>
      <c r="D94" s="6" t="n"/>
      <c r="E94" s="8" t="n"/>
      <c r="F94" s="6" t="n"/>
      <c r="G94" s="8">
        <f>IF(OR(E94="",F94=""),"",EDATE(E94,F94))</f>
        <v/>
      </c>
      <c r="H94" s="6">
        <f>IF(G94="","",G94-TODAY())</f>
        <v/>
      </c>
      <c r="I94" s="6">
        <f>IF(A94="","",IF(E94="","keine Prüfung erfasst",IF(H94&lt;0,"überfällig",IF(H94&lt;=30,"fällig in 30 Tagen","aktuell"))))</f>
        <v/>
      </c>
      <c r="J94" s="6">
        <f>IF(A94="","",COUNTIFS(Mängelverfolgung!$A$2:$A$300,A94,Mängelverfolgung!$J$2:$J$300,"&lt;&gt;erledigt",Mängelverfolgung!$D$2:$D$300,"&lt;&gt;"))</f>
        <v/>
      </c>
      <c r="K94" s="6" t="n"/>
    </row>
    <row r="95">
      <c r="A95" s="6" t="n"/>
      <c r="B95" s="6" t="n"/>
      <c r="C95" s="6" t="n"/>
      <c r="D95" s="6" t="n"/>
      <c r="E95" s="8" t="n"/>
      <c r="F95" s="6" t="n"/>
      <c r="G95" s="8">
        <f>IF(OR(E95="",F95=""),"",EDATE(E95,F95))</f>
        <v/>
      </c>
      <c r="H95" s="6">
        <f>IF(G95="","",G95-TODAY())</f>
        <v/>
      </c>
      <c r="I95" s="6">
        <f>IF(A95="","",IF(E95="","keine Prüfung erfasst",IF(H95&lt;0,"überfällig",IF(H95&lt;=30,"fällig in 30 Tagen","aktuell"))))</f>
        <v/>
      </c>
      <c r="J95" s="6">
        <f>IF(A95="","",COUNTIFS(Mängelverfolgung!$A$2:$A$300,A95,Mängelverfolgung!$J$2:$J$300,"&lt;&gt;erledigt",Mängelverfolgung!$D$2:$D$300,"&lt;&gt;"))</f>
        <v/>
      </c>
      <c r="K95" s="6" t="n"/>
    </row>
    <row r="96">
      <c r="A96" s="6" t="n"/>
      <c r="B96" s="6" t="n"/>
      <c r="C96" s="6" t="n"/>
      <c r="D96" s="6" t="n"/>
      <c r="E96" s="8" t="n"/>
      <c r="F96" s="6" t="n"/>
      <c r="G96" s="8">
        <f>IF(OR(E96="",F96=""),"",EDATE(E96,F96))</f>
        <v/>
      </c>
      <c r="H96" s="6">
        <f>IF(G96="","",G96-TODAY())</f>
        <v/>
      </c>
      <c r="I96" s="6">
        <f>IF(A96="","",IF(E96="","keine Prüfung erfasst",IF(H96&lt;0,"überfällig",IF(H96&lt;=30,"fällig in 30 Tagen","aktuell"))))</f>
        <v/>
      </c>
      <c r="J96" s="6">
        <f>IF(A96="","",COUNTIFS(Mängelverfolgung!$A$2:$A$300,A96,Mängelverfolgung!$J$2:$J$300,"&lt;&gt;erledigt",Mängelverfolgung!$D$2:$D$300,"&lt;&gt;"))</f>
        <v/>
      </c>
      <c r="K96" s="6" t="n"/>
    </row>
    <row r="97">
      <c r="A97" s="6" t="n"/>
      <c r="B97" s="6" t="n"/>
      <c r="C97" s="6" t="n"/>
      <c r="D97" s="6" t="n"/>
      <c r="E97" s="8" t="n"/>
      <c r="F97" s="6" t="n"/>
      <c r="G97" s="8">
        <f>IF(OR(E97="",F97=""),"",EDATE(E97,F97))</f>
        <v/>
      </c>
      <c r="H97" s="6">
        <f>IF(G97="","",G97-TODAY())</f>
        <v/>
      </c>
      <c r="I97" s="6">
        <f>IF(A97="","",IF(E97="","keine Prüfung erfasst",IF(H97&lt;0,"überfällig",IF(H97&lt;=30,"fällig in 30 Tagen","aktuell"))))</f>
        <v/>
      </c>
      <c r="J97" s="6">
        <f>IF(A97="","",COUNTIFS(Mängelverfolgung!$A$2:$A$300,A97,Mängelverfolgung!$J$2:$J$300,"&lt;&gt;erledigt",Mängelverfolgung!$D$2:$D$300,"&lt;&gt;"))</f>
        <v/>
      </c>
      <c r="K97" s="6" t="n"/>
    </row>
    <row r="98">
      <c r="A98" s="6" t="n"/>
      <c r="B98" s="6" t="n"/>
      <c r="C98" s="6" t="n"/>
      <c r="D98" s="6" t="n"/>
      <c r="E98" s="8" t="n"/>
      <c r="F98" s="6" t="n"/>
      <c r="G98" s="8">
        <f>IF(OR(E98="",F98=""),"",EDATE(E98,F98))</f>
        <v/>
      </c>
      <c r="H98" s="6">
        <f>IF(G98="","",G98-TODAY())</f>
        <v/>
      </c>
      <c r="I98" s="6">
        <f>IF(A98="","",IF(E98="","keine Prüfung erfasst",IF(H98&lt;0,"überfällig",IF(H98&lt;=30,"fällig in 30 Tagen","aktuell"))))</f>
        <v/>
      </c>
      <c r="J98" s="6">
        <f>IF(A98="","",COUNTIFS(Mängelverfolgung!$A$2:$A$300,A98,Mängelverfolgung!$J$2:$J$300,"&lt;&gt;erledigt",Mängelverfolgung!$D$2:$D$300,"&lt;&gt;"))</f>
        <v/>
      </c>
      <c r="K98" s="6" t="n"/>
    </row>
    <row r="99">
      <c r="A99" s="6" t="n"/>
      <c r="B99" s="6" t="n"/>
      <c r="C99" s="6" t="n"/>
      <c r="D99" s="6" t="n"/>
      <c r="E99" s="8" t="n"/>
      <c r="F99" s="6" t="n"/>
      <c r="G99" s="8">
        <f>IF(OR(E99="",F99=""),"",EDATE(E99,F99))</f>
        <v/>
      </c>
      <c r="H99" s="6">
        <f>IF(G99="","",G99-TODAY())</f>
        <v/>
      </c>
      <c r="I99" s="6">
        <f>IF(A99="","",IF(E99="","keine Prüfung erfasst",IF(H99&lt;0,"überfällig",IF(H99&lt;=30,"fällig in 30 Tagen","aktuell"))))</f>
        <v/>
      </c>
      <c r="J99" s="6">
        <f>IF(A99="","",COUNTIFS(Mängelverfolgung!$A$2:$A$300,A99,Mängelverfolgung!$J$2:$J$300,"&lt;&gt;erledigt",Mängelverfolgung!$D$2:$D$300,"&lt;&gt;"))</f>
        <v/>
      </c>
      <c r="K99" s="6" t="n"/>
    </row>
    <row r="100">
      <c r="A100" s="6" t="n"/>
      <c r="B100" s="6" t="n"/>
      <c r="C100" s="6" t="n"/>
      <c r="D100" s="6" t="n"/>
      <c r="E100" s="8" t="n"/>
      <c r="F100" s="6" t="n"/>
      <c r="G100" s="8">
        <f>IF(OR(E100="",F100=""),"",EDATE(E100,F100))</f>
        <v/>
      </c>
      <c r="H100" s="6">
        <f>IF(G100="","",G100-TODAY())</f>
        <v/>
      </c>
      <c r="I100" s="6">
        <f>IF(A100="","",IF(E100="","keine Prüfung erfasst",IF(H100&lt;0,"überfällig",IF(H100&lt;=30,"fällig in 30 Tagen","aktuell"))))</f>
        <v/>
      </c>
      <c r="J100" s="6">
        <f>IF(A100="","",COUNTIFS(Mängelverfolgung!$A$2:$A$300,A100,Mängelverfolgung!$J$2:$J$300,"&lt;&gt;erledigt",Mängelverfolgung!$D$2:$D$300,"&lt;&gt;"))</f>
        <v/>
      </c>
      <c r="K100" s="6" t="n"/>
    </row>
    <row r="101">
      <c r="A101" s="6" t="n"/>
      <c r="B101" s="6" t="n"/>
      <c r="C101" s="6" t="n"/>
      <c r="D101" s="6" t="n"/>
      <c r="E101" s="8" t="n"/>
      <c r="F101" s="6" t="n"/>
      <c r="G101" s="8">
        <f>IF(OR(E101="",F101=""),"",EDATE(E101,F101))</f>
        <v/>
      </c>
      <c r="H101" s="6">
        <f>IF(G101="","",G101-TODAY())</f>
        <v/>
      </c>
      <c r="I101" s="6">
        <f>IF(A101="","",IF(E101="","keine Prüfung erfasst",IF(H101&lt;0,"überfällig",IF(H101&lt;=30,"fällig in 30 Tagen","aktuell"))))</f>
        <v/>
      </c>
      <c r="J101" s="6">
        <f>IF(A101="","",COUNTIFS(Mängelverfolgung!$A$2:$A$300,A101,Mängelverfolgung!$J$2:$J$300,"&lt;&gt;erledigt",Mängelverfolgung!$D$2:$D$300,"&lt;&gt;"))</f>
        <v/>
      </c>
      <c r="K101" s="6" t="n"/>
    </row>
    <row r="102">
      <c r="A102" s="6" t="n"/>
      <c r="B102" s="6" t="n"/>
      <c r="C102" s="6" t="n"/>
      <c r="D102" s="6" t="n"/>
      <c r="E102" s="8" t="n"/>
      <c r="F102" s="6" t="n"/>
      <c r="G102" s="8">
        <f>IF(OR(E102="",F102=""),"",EDATE(E102,F102))</f>
        <v/>
      </c>
      <c r="H102" s="6">
        <f>IF(G102="","",G102-TODAY())</f>
        <v/>
      </c>
      <c r="I102" s="6">
        <f>IF(A102="","",IF(E102="","keine Prüfung erfasst",IF(H102&lt;0,"überfällig",IF(H102&lt;=30,"fällig in 30 Tagen","aktuell"))))</f>
        <v/>
      </c>
      <c r="J102" s="6">
        <f>IF(A102="","",COUNTIFS(Mängelverfolgung!$A$2:$A$300,A102,Mängelverfolgung!$J$2:$J$300,"&lt;&gt;erledigt",Mängelverfolgung!$D$2:$D$300,"&lt;&gt;"))</f>
        <v/>
      </c>
      <c r="K102" s="6" t="n"/>
    </row>
    <row r="103">
      <c r="A103" s="6" t="n"/>
      <c r="B103" s="6" t="n"/>
      <c r="C103" s="6" t="n"/>
      <c r="D103" s="6" t="n"/>
      <c r="E103" s="8" t="n"/>
      <c r="F103" s="6" t="n"/>
      <c r="G103" s="8">
        <f>IF(OR(E103="",F103=""),"",EDATE(E103,F103))</f>
        <v/>
      </c>
      <c r="H103" s="6">
        <f>IF(G103="","",G103-TODAY())</f>
        <v/>
      </c>
      <c r="I103" s="6">
        <f>IF(A103="","",IF(E103="","keine Prüfung erfasst",IF(H103&lt;0,"überfällig",IF(H103&lt;=30,"fällig in 30 Tagen","aktuell"))))</f>
        <v/>
      </c>
      <c r="J103" s="6">
        <f>IF(A103="","",COUNTIFS(Mängelverfolgung!$A$2:$A$300,A103,Mängelverfolgung!$J$2:$J$300,"&lt;&gt;erledigt",Mängelverfolgung!$D$2:$D$300,"&lt;&gt;"))</f>
        <v/>
      </c>
      <c r="K103" s="6" t="n"/>
    </row>
    <row r="104">
      <c r="A104" s="6" t="n"/>
      <c r="B104" s="6" t="n"/>
      <c r="C104" s="6" t="n"/>
      <c r="D104" s="6" t="n"/>
      <c r="E104" s="8" t="n"/>
      <c r="F104" s="6" t="n"/>
      <c r="G104" s="8">
        <f>IF(OR(E104="",F104=""),"",EDATE(E104,F104))</f>
        <v/>
      </c>
      <c r="H104" s="6">
        <f>IF(G104="","",G104-TODAY())</f>
        <v/>
      </c>
      <c r="I104" s="6">
        <f>IF(A104="","",IF(E104="","keine Prüfung erfasst",IF(H104&lt;0,"überfällig",IF(H104&lt;=30,"fällig in 30 Tagen","aktuell"))))</f>
        <v/>
      </c>
      <c r="J104" s="6">
        <f>IF(A104="","",COUNTIFS(Mängelverfolgung!$A$2:$A$300,A104,Mängelverfolgung!$J$2:$J$300,"&lt;&gt;erledigt",Mängelverfolgung!$D$2:$D$300,"&lt;&gt;"))</f>
        <v/>
      </c>
      <c r="K104" s="6" t="n"/>
    </row>
    <row r="105">
      <c r="A105" s="6" t="n"/>
      <c r="B105" s="6" t="n"/>
      <c r="C105" s="6" t="n"/>
      <c r="D105" s="6" t="n"/>
      <c r="E105" s="8" t="n"/>
      <c r="F105" s="6" t="n"/>
      <c r="G105" s="8">
        <f>IF(OR(E105="",F105=""),"",EDATE(E105,F105))</f>
        <v/>
      </c>
      <c r="H105" s="6">
        <f>IF(G105="","",G105-TODAY())</f>
        <v/>
      </c>
      <c r="I105" s="6">
        <f>IF(A105="","",IF(E105="","keine Prüfung erfasst",IF(H105&lt;0,"überfällig",IF(H105&lt;=30,"fällig in 30 Tagen","aktuell"))))</f>
        <v/>
      </c>
      <c r="J105" s="6">
        <f>IF(A105="","",COUNTIFS(Mängelverfolgung!$A$2:$A$300,A105,Mängelverfolgung!$J$2:$J$300,"&lt;&gt;erledigt",Mängelverfolgung!$D$2:$D$300,"&lt;&gt;"))</f>
        <v/>
      </c>
      <c r="K105" s="6" t="n"/>
    </row>
    <row r="106">
      <c r="A106" s="6" t="n"/>
      <c r="B106" s="6" t="n"/>
      <c r="C106" s="6" t="n"/>
      <c r="D106" s="6" t="n"/>
      <c r="E106" s="8" t="n"/>
      <c r="F106" s="6" t="n"/>
      <c r="G106" s="8">
        <f>IF(OR(E106="",F106=""),"",EDATE(E106,F106))</f>
        <v/>
      </c>
      <c r="H106" s="6">
        <f>IF(G106="","",G106-TODAY())</f>
        <v/>
      </c>
      <c r="I106" s="6">
        <f>IF(A106="","",IF(E106="","keine Prüfung erfasst",IF(H106&lt;0,"überfällig",IF(H106&lt;=30,"fällig in 30 Tagen","aktuell"))))</f>
        <v/>
      </c>
      <c r="J106" s="6">
        <f>IF(A106="","",COUNTIFS(Mängelverfolgung!$A$2:$A$300,A106,Mängelverfolgung!$J$2:$J$300,"&lt;&gt;erledigt",Mängelverfolgung!$D$2:$D$300,"&lt;&gt;"))</f>
        <v/>
      </c>
      <c r="K106" s="6" t="n"/>
    </row>
    <row r="107">
      <c r="A107" s="6" t="n"/>
      <c r="B107" s="6" t="n"/>
      <c r="C107" s="6" t="n"/>
      <c r="D107" s="6" t="n"/>
      <c r="E107" s="8" t="n"/>
      <c r="F107" s="6" t="n"/>
      <c r="G107" s="8">
        <f>IF(OR(E107="",F107=""),"",EDATE(E107,F107))</f>
        <v/>
      </c>
      <c r="H107" s="6">
        <f>IF(G107="","",G107-TODAY())</f>
        <v/>
      </c>
      <c r="I107" s="6">
        <f>IF(A107="","",IF(E107="","keine Prüfung erfasst",IF(H107&lt;0,"überfällig",IF(H107&lt;=30,"fällig in 30 Tagen","aktuell"))))</f>
        <v/>
      </c>
      <c r="J107" s="6">
        <f>IF(A107="","",COUNTIFS(Mängelverfolgung!$A$2:$A$300,A107,Mängelverfolgung!$J$2:$J$300,"&lt;&gt;erledigt",Mängelverfolgung!$D$2:$D$300,"&lt;&gt;"))</f>
        <v/>
      </c>
      <c r="K107" s="6" t="n"/>
    </row>
    <row r="108">
      <c r="A108" s="6" t="n"/>
      <c r="B108" s="6" t="n"/>
      <c r="C108" s="6" t="n"/>
      <c r="D108" s="6" t="n"/>
      <c r="E108" s="8" t="n"/>
      <c r="F108" s="6" t="n"/>
      <c r="G108" s="8">
        <f>IF(OR(E108="",F108=""),"",EDATE(E108,F108))</f>
        <v/>
      </c>
      <c r="H108" s="6">
        <f>IF(G108="","",G108-TODAY())</f>
        <v/>
      </c>
      <c r="I108" s="6">
        <f>IF(A108="","",IF(E108="","keine Prüfung erfasst",IF(H108&lt;0,"überfällig",IF(H108&lt;=30,"fällig in 30 Tagen","aktuell"))))</f>
        <v/>
      </c>
      <c r="J108" s="6">
        <f>IF(A108="","",COUNTIFS(Mängelverfolgung!$A$2:$A$300,A108,Mängelverfolgung!$J$2:$J$300,"&lt;&gt;erledigt",Mängelverfolgung!$D$2:$D$300,"&lt;&gt;"))</f>
        <v/>
      </c>
      <c r="K108" s="6" t="n"/>
    </row>
    <row r="109">
      <c r="A109" s="6" t="n"/>
      <c r="B109" s="6" t="n"/>
      <c r="C109" s="6" t="n"/>
      <c r="D109" s="6" t="n"/>
      <c r="E109" s="8" t="n"/>
      <c r="F109" s="6" t="n"/>
      <c r="G109" s="8">
        <f>IF(OR(E109="",F109=""),"",EDATE(E109,F109))</f>
        <v/>
      </c>
      <c r="H109" s="6">
        <f>IF(G109="","",G109-TODAY())</f>
        <v/>
      </c>
      <c r="I109" s="6">
        <f>IF(A109="","",IF(E109="","keine Prüfung erfasst",IF(H109&lt;0,"überfällig",IF(H109&lt;=30,"fällig in 30 Tagen","aktuell"))))</f>
        <v/>
      </c>
      <c r="J109" s="6">
        <f>IF(A109="","",COUNTIFS(Mängelverfolgung!$A$2:$A$300,A109,Mängelverfolgung!$J$2:$J$300,"&lt;&gt;erledigt",Mängelverfolgung!$D$2:$D$300,"&lt;&gt;"))</f>
        <v/>
      </c>
      <c r="K109" s="6" t="n"/>
    </row>
    <row r="110">
      <c r="A110" s="6" t="n"/>
      <c r="B110" s="6" t="n"/>
      <c r="C110" s="6" t="n"/>
      <c r="D110" s="6" t="n"/>
      <c r="E110" s="8" t="n"/>
      <c r="F110" s="6" t="n"/>
      <c r="G110" s="8">
        <f>IF(OR(E110="",F110=""),"",EDATE(E110,F110))</f>
        <v/>
      </c>
      <c r="H110" s="6">
        <f>IF(G110="","",G110-TODAY())</f>
        <v/>
      </c>
      <c r="I110" s="6">
        <f>IF(A110="","",IF(E110="","keine Prüfung erfasst",IF(H110&lt;0,"überfällig",IF(H110&lt;=30,"fällig in 30 Tagen","aktuell"))))</f>
        <v/>
      </c>
      <c r="J110" s="6">
        <f>IF(A110="","",COUNTIFS(Mängelverfolgung!$A$2:$A$300,A110,Mängelverfolgung!$J$2:$J$300,"&lt;&gt;erledigt",Mängelverfolgung!$D$2:$D$300,"&lt;&gt;"))</f>
        <v/>
      </c>
      <c r="K110" s="6" t="n"/>
    </row>
    <row r="111">
      <c r="A111" s="6" t="n"/>
      <c r="B111" s="6" t="n"/>
      <c r="C111" s="6" t="n"/>
      <c r="D111" s="6" t="n"/>
      <c r="E111" s="8" t="n"/>
      <c r="F111" s="6" t="n"/>
      <c r="G111" s="8">
        <f>IF(OR(E111="",F111=""),"",EDATE(E111,F111))</f>
        <v/>
      </c>
      <c r="H111" s="6">
        <f>IF(G111="","",G111-TODAY())</f>
        <v/>
      </c>
      <c r="I111" s="6">
        <f>IF(A111="","",IF(E111="","keine Prüfung erfasst",IF(H111&lt;0,"überfällig",IF(H111&lt;=30,"fällig in 30 Tagen","aktuell"))))</f>
        <v/>
      </c>
      <c r="J111" s="6">
        <f>IF(A111="","",COUNTIFS(Mängelverfolgung!$A$2:$A$300,A111,Mängelverfolgung!$J$2:$J$300,"&lt;&gt;erledigt",Mängelverfolgung!$D$2:$D$300,"&lt;&gt;"))</f>
        <v/>
      </c>
      <c r="K111" s="6" t="n"/>
    </row>
    <row r="112">
      <c r="A112" s="6" t="n"/>
      <c r="B112" s="6" t="n"/>
      <c r="C112" s="6" t="n"/>
      <c r="D112" s="6" t="n"/>
      <c r="E112" s="8" t="n"/>
      <c r="F112" s="6" t="n"/>
      <c r="G112" s="8">
        <f>IF(OR(E112="",F112=""),"",EDATE(E112,F112))</f>
        <v/>
      </c>
      <c r="H112" s="6">
        <f>IF(G112="","",G112-TODAY())</f>
        <v/>
      </c>
      <c r="I112" s="6">
        <f>IF(A112="","",IF(E112="","keine Prüfung erfasst",IF(H112&lt;0,"überfällig",IF(H112&lt;=30,"fällig in 30 Tagen","aktuell"))))</f>
        <v/>
      </c>
      <c r="J112" s="6">
        <f>IF(A112="","",COUNTIFS(Mängelverfolgung!$A$2:$A$300,A112,Mängelverfolgung!$J$2:$J$300,"&lt;&gt;erledigt",Mängelverfolgung!$D$2:$D$300,"&lt;&gt;"))</f>
        <v/>
      </c>
      <c r="K112" s="6" t="n"/>
    </row>
    <row r="113">
      <c r="A113" s="6" t="n"/>
      <c r="B113" s="6" t="n"/>
      <c r="C113" s="6" t="n"/>
      <c r="D113" s="6" t="n"/>
      <c r="E113" s="8" t="n"/>
      <c r="F113" s="6" t="n"/>
      <c r="G113" s="8">
        <f>IF(OR(E113="",F113=""),"",EDATE(E113,F113))</f>
        <v/>
      </c>
      <c r="H113" s="6">
        <f>IF(G113="","",G113-TODAY())</f>
        <v/>
      </c>
      <c r="I113" s="6">
        <f>IF(A113="","",IF(E113="","keine Prüfung erfasst",IF(H113&lt;0,"überfällig",IF(H113&lt;=30,"fällig in 30 Tagen","aktuell"))))</f>
        <v/>
      </c>
      <c r="J113" s="6">
        <f>IF(A113="","",COUNTIFS(Mängelverfolgung!$A$2:$A$300,A113,Mängelverfolgung!$J$2:$J$300,"&lt;&gt;erledigt",Mängelverfolgung!$D$2:$D$300,"&lt;&gt;"))</f>
        <v/>
      </c>
      <c r="K113" s="6" t="n"/>
    </row>
    <row r="114">
      <c r="A114" s="6" t="n"/>
      <c r="B114" s="6" t="n"/>
      <c r="C114" s="6" t="n"/>
      <c r="D114" s="6" t="n"/>
      <c r="E114" s="8" t="n"/>
      <c r="F114" s="6" t="n"/>
      <c r="G114" s="8">
        <f>IF(OR(E114="",F114=""),"",EDATE(E114,F114))</f>
        <v/>
      </c>
      <c r="H114" s="6">
        <f>IF(G114="","",G114-TODAY())</f>
        <v/>
      </c>
      <c r="I114" s="6">
        <f>IF(A114="","",IF(E114="","keine Prüfung erfasst",IF(H114&lt;0,"überfällig",IF(H114&lt;=30,"fällig in 30 Tagen","aktuell"))))</f>
        <v/>
      </c>
      <c r="J114" s="6">
        <f>IF(A114="","",COUNTIFS(Mängelverfolgung!$A$2:$A$300,A114,Mängelverfolgung!$J$2:$J$300,"&lt;&gt;erledigt",Mängelverfolgung!$D$2:$D$300,"&lt;&gt;"))</f>
        <v/>
      </c>
      <c r="K114" s="6" t="n"/>
    </row>
    <row r="115">
      <c r="A115" s="6" t="n"/>
      <c r="B115" s="6" t="n"/>
      <c r="C115" s="6" t="n"/>
      <c r="D115" s="6" t="n"/>
      <c r="E115" s="8" t="n"/>
      <c r="F115" s="6" t="n"/>
      <c r="G115" s="8">
        <f>IF(OR(E115="",F115=""),"",EDATE(E115,F115))</f>
        <v/>
      </c>
      <c r="H115" s="6">
        <f>IF(G115="","",G115-TODAY())</f>
        <v/>
      </c>
      <c r="I115" s="6">
        <f>IF(A115="","",IF(E115="","keine Prüfung erfasst",IF(H115&lt;0,"überfällig",IF(H115&lt;=30,"fällig in 30 Tagen","aktuell"))))</f>
        <v/>
      </c>
      <c r="J115" s="6">
        <f>IF(A115="","",COUNTIFS(Mängelverfolgung!$A$2:$A$300,A115,Mängelverfolgung!$J$2:$J$300,"&lt;&gt;erledigt",Mängelverfolgung!$D$2:$D$300,"&lt;&gt;"))</f>
        <v/>
      </c>
      <c r="K115" s="6" t="n"/>
    </row>
    <row r="116">
      <c r="A116" s="6" t="n"/>
      <c r="B116" s="6" t="n"/>
      <c r="C116" s="6" t="n"/>
      <c r="D116" s="6" t="n"/>
      <c r="E116" s="8" t="n"/>
      <c r="F116" s="6" t="n"/>
      <c r="G116" s="8">
        <f>IF(OR(E116="",F116=""),"",EDATE(E116,F116))</f>
        <v/>
      </c>
      <c r="H116" s="6">
        <f>IF(G116="","",G116-TODAY())</f>
        <v/>
      </c>
      <c r="I116" s="6">
        <f>IF(A116="","",IF(E116="","keine Prüfung erfasst",IF(H116&lt;0,"überfällig",IF(H116&lt;=30,"fällig in 30 Tagen","aktuell"))))</f>
        <v/>
      </c>
      <c r="J116" s="6">
        <f>IF(A116="","",COUNTIFS(Mängelverfolgung!$A$2:$A$300,A116,Mängelverfolgung!$J$2:$J$300,"&lt;&gt;erledigt",Mängelverfolgung!$D$2:$D$300,"&lt;&gt;"))</f>
        <v/>
      </c>
      <c r="K116" s="6" t="n"/>
    </row>
    <row r="117">
      <c r="A117" s="6" t="n"/>
      <c r="B117" s="6" t="n"/>
      <c r="C117" s="6" t="n"/>
      <c r="D117" s="6" t="n"/>
      <c r="E117" s="8" t="n"/>
      <c r="F117" s="6" t="n"/>
      <c r="G117" s="8">
        <f>IF(OR(E117="",F117=""),"",EDATE(E117,F117))</f>
        <v/>
      </c>
      <c r="H117" s="6">
        <f>IF(G117="","",G117-TODAY())</f>
        <v/>
      </c>
      <c r="I117" s="6">
        <f>IF(A117="","",IF(E117="","keine Prüfung erfasst",IF(H117&lt;0,"überfällig",IF(H117&lt;=30,"fällig in 30 Tagen","aktuell"))))</f>
        <v/>
      </c>
      <c r="J117" s="6">
        <f>IF(A117="","",COUNTIFS(Mängelverfolgung!$A$2:$A$300,A117,Mängelverfolgung!$J$2:$J$300,"&lt;&gt;erledigt",Mängelverfolgung!$D$2:$D$300,"&lt;&gt;"))</f>
        <v/>
      </c>
      <c r="K117" s="6" t="n"/>
    </row>
    <row r="118">
      <c r="A118" s="6" t="n"/>
      <c r="B118" s="6" t="n"/>
      <c r="C118" s="6" t="n"/>
      <c r="D118" s="6" t="n"/>
      <c r="E118" s="8" t="n"/>
      <c r="F118" s="6" t="n"/>
      <c r="G118" s="8">
        <f>IF(OR(E118="",F118=""),"",EDATE(E118,F118))</f>
        <v/>
      </c>
      <c r="H118" s="6">
        <f>IF(G118="","",G118-TODAY())</f>
        <v/>
      </c>
      <c r="I118" s="6">
        <f>IF(A118="","",IF(E118="","keine Prüfung erfasst",IF(H118&lt;0,"überfällig",IF(H118&lt;=30,"fällig in 30 Tagen","aktuell"))))</f>
        <v/>
      </c>
      <c r="J118" s="6">
        <f>IF(A118="","",COUNTIFS(Mängelverfolgung!$A$2:$A$300,A118,Mängelverfolgung!$J$2:$J$300,"&lt;&gt;erledigt",Mängelverfolgung!$D$2:$D$300,"&lt;&gt;"))</f>
        <v/>
      </c>
      <c r="K118" s="6" t="n"/>
    </row>
    <row r="119">
      <c r="A119" s="6" t="n"/>
      <c r="B119" s="6" t="n"/>
      <c r="C119" s="6" t="n"/>
      <c r="D119" s="6" t="n"/>
      <c r="E119" s="8" t="n"/>
      <c r="F119" s="6" t="n"/>
      <c r="G119" s="8">
        <f>IF(OR(E119="",F119=""),"",EDATE(E119,F119))</f>
        <v/>
      </c>
      <c r="H119" s="6">
        <f>IF(G119="","",G119-TODAY())</f>
        <v/>
      </c>
      <c r="I119" s="6">
        <f>IF(A119="","",IF(E119="","keine Prüfung erfasst",IF(H119&lt;0,"überfällig",IF(H119&lt;=30,"fällig in 30 Tagen","aktuell"))))</f>
        <v/>
      </c>
      <c r="J119" s="6">
        <f>IF(A119="","",COUNTIFS(Mängelverfolgung!$A$2:$A$300,A119,Mängelverfolgung!$J$2:$J$300,"&lt;&gt;erledigt",Mängelverfolgung!$D$2:$D$300,"&lt;&gt;"))</f>
        <v/>
      </c>
      <c r="K119" s="6" t="n"/>
    </row>
    <row r="120">
      <c r="A120" s="6" t="n"/>
      <c r="B120" s="6" t="n"/>
      <c r="C120" s="6" t="n"/>
      <c r="D120" s="6" t="n"/>
      <c r="E120" s="8" t="n"/>
      <c r="F120" s="6" t="n"/>
      <c r="G120" s="8">
        <f>IF(OR(E120="",F120=""),"",EDATE(E120,F120))</f>
        <v/>
      </c>
      <c r="H120" s="6">
        <f>IF(G120="","",G120-TODAY())</f>
        <v/>
      </c>
      <c r="I120" s="6">
        <f>IF(A120="","",IF(E120="","keine Prüfung erfasst",IF(H120&lt;0,"überfällig",IF(H120&lt;=30,"fällig in 30 Tagen","aktuell"))))</f>
        <v/>
      </c>
      <c r="J120" s="6">
        <f>IF(A120="","",COUNTIFS(Mängelverfolgung!$A$2:$A$300,A120,Mängelverfolgung!$J$2:$J$300,"&lt;&gt;erledigt",Mängelverfolgung!$D$2:$D$300,"&lt;&gt;"))</f>
        <v/>
      </c>
      <c r="K120" s="6" t="n"/>
    </row>
    <row r="121">
      <c r="A121" s="6" t="n"/>
      <c r="B121" s="6" t="n"/>
      <c r="C121" s="6" t="n"/>
      <c r="D121" s="6" t="n"/>
      <c r="E121" s="8" t="n"/>
      <c r="F121" s="6" t="n"/>
      <c r="G121" s="8">
        <f>IF(OR(E121="",F121=""),"",EDATE(E121,F121))</f>
        <v/>
      </c>
      <c r="H121" s="6">
        <f>IF(G121="","",G121-TODAY())</f>
        <v/>
      </c>
      <c r="I121" s="6">
        <f>IF(A121="","",IF(E121="","keine Prüfung erfasst",IF(H121&lt;0,"überfällig",IF(H121&lt;=30,"fällig in 30 Tagen","aktuell"))))</f>
        <v/>
      </c>
      <c r="J121" s="6">
        <f>IF(A121="","",COUNTIFS(Mängelverfolgung!$A$2:$A$300,A121,Mängelverfolgung!$J$2:$J$300,"&lt;&gt;erledigt",Mängelverfolgung!$D$2:$D$300,"&lt;&gt;"))</f>
        <v/>
      </c>
      <c r="K121" s="6" t="n"/>
    </row>
    <row r="122">
      <c r="A122" s="6" t="n"/>
      <c r="B122" s="6" t="n"/>
      <c r="C122" s="6" t="n"/>
      <c r="D122" s="6" t="n"/>
      <c r="E122" s="8" t="n"/>
      <c r="F122" s="6" t="n"/>
      <c r="G122" s="8">
        <f>IF(OR(E122="",F122=""),"",EDATE(E122,F122))</f>
        <v/>
      </c>
      <c r="H122" s="6">
        <f>IF(G122="","",G122-TODAY())</f>
        <v/>
      </c>
      <c r="I122" s="6">
        <f>IF(A122="","",IF(E122="","keine Prüfung erfasst",IF(H122&lt;0,"überfällig",IF(H122&lt;=30,"fällig in 30 Tagen","aktuell"))))</f>
        <v/>
      </c>
      <c r="J122" s="6">
        <f>IF(A122="","",COUNTIFS(Mängelverfolgung!$A$2:$A$300,A122,Mängelverfolgung!$J$2:$J$300,"&lt;&gt;erledigt",Mängelverfolgung!$D$2:$D$300,"&lt;&gt;"))</f>
        <v/>
      </c>
      <c r="K122" s="6" t="n"/>
    </row>
    <row r="123">
      <c r="A123" s="6" t="n"/>
      <c r="B123" s="6" t="n"/>
      <c r="C123" s="6" t="n"/>
      <c r="D123" s="6" t="n"/>
      <c r="E123" s="8" t="n"/>
      <c r="F123" s="6" t="n"/>
      <c r="G123" s="8">
        <f>IF(OR(E123="",F123=""),"",EDATE(E123,F123))</f>
        <v/>
      </c>
      <c r="H123" s="6">
        <f>IF(G123="","",G123-TODAY())</f>
        <v/>
      </c>
      <c r="I123" s="6">
        <f>IF(A123="","",IF(E123="","keine Prüfung erfasst",IF(H123&lt;0,"überfällig",IF(H123&lt;=30,"fällig in 30 Tagen","aktuell"))))</f>
        <v/>
      </c>
      <c r="J123" s="6">
        <f>IF(A123="","",COUNTIFS(Mängelverfolgung!$A$2:$A$300,A123,Mängelverfolgung!$J$2:$J$300,"&lt;&gt;erledigt",Mängelverfolgung!$D$2:$D$300,"&lt;&gt;"))</f>
        <v/>
      </c>
      <c r="K123" s="6" t="n"/>
    </row>
    <row r="124">
      <c r="A124" s="6" t="n"/>
      <c r="B124" s="6" t="n"/>
      <c r="C124" s="6" t="n"/>
      <c r="D124" s="6" t="n"/>
      <c r="E124" s="8" t="n"/>
      <c r="F124" s="6" t="n"/>
      <c r="G124" s="8">
        <f>IF(OR(E124="",F124=""),"",EDATE(E124,F124))</f>
        <v/>
      </c>
      <c r="H124" s="6">
        <f>IF(G124="","",G124-TODAY())</f>
        <v/>
      </c>
      <c r="I124" s="6">
        <f>IF(A124="","",IF(E124="","keine Prüfung erfasst",IF(H124&lt;0,"überfällig",IF(H124&lt;=30,"fällig in 30 Tagen","aktuell"))))</f>
        <v/>
      </c>
      <c r="J124" s="6">
        <f>IF(A124="","",COUNTIFS(Mängelverfolgung!$A$2:$A$300,A124,Mängelverfolgung!$J$2:$J$300,"&lt;&gt;erledigt",Mängelverfolgung!$D$2:$D$300,"&lt;&gt;"))</f>
        <v/>
      </c>
      <c r="K124" s="6" t="n"/>
    </row>
    <row r="125">
      <c r="A125" s="6" t="n"/>
      <c r="B125" s="6" t="n"/>
      <c r="C125" s="6" t="n"/>
      <c r="D125" s="6" t="n"/>
      <c r="E125" s="8" t="n"/>
      <c r="F125" s="6" t="n"/>
      <c r="G125" s="8">
        <f>IF(OR(E125="",F125=""),"",EDATE(E125,F125))</f>
        <v/>
      </c>
      <c r="H125" s="6">
        <f>IF(G125="","",G125-TODAY())</f>
        <v/>
      </c>
      <c r="I125" s="6">
        <f>IF(A125="","",IF(E125="","keine Prüfung erfasst",IF(H125&lt;0,"überfällig",IF(H125&lt;=30,"fällig in 30 Tagen","aktuell"))))</f>
        <v/>
      </c>
      <c r="J125" s="6">
        <f>IF(A125="","",COUNTIFS(Mängelverfolgung!$A$2:$A$300,A125,Mängelverfolgung!$J$2:$J$300,"&lt;&gt;erledigt",Mängelverfolgung!$D$2:$D$300,"&lt;&gt;"))</f>
        <v/>
      </c>
      <c r="K125" s="6" t="n"/>
    </row>
    <row r="126">
      <c r="A126" s="6" t="n"/>
      <c r="B126" s="6" t="n"/>
      <c r="C126" s="6" t="n"/>
      <c r="D126" s="6" t="n"/>
      <c r="E126" s="8" t="n"/>
      <c r="F126" s="6" t="n"/>
      <c r="G126" s="8">
        <f>IF(OR(E126="",F126=""),"",EDATE(E126,F126))</f>
        <v/>
      </c>
      <c r="H126" s="6">
        <f>IF(G126="","",G126-TODAY())</f>
        <v/>
      </c>
      <c r="I126" s="6">
        <f>IF(A126="","",IF(E126="","keine Prüfung erfasst",IF(H126&lt;0,"überfällig",IF(H126&lt;=30,"fällig in 30 Tagen","aktuell"))))</f>
        <v/>
      </c>
      <c r="J126" s="6">
        <f>IF(A126="","",COUNTIFS(Mängelverfolgung!$A$2:$A$300,A126,Mängelverfolgung!$J$2:$J$300,"&lt;&gt;erledigt",Mängelverfolgung!$D$2:$D$300,"&lt;&gt;"))</f>
        <v/>
      </c>
      <c r="K126" s="6" t="n"/>
    </row>
    <row r="127">
      <c r="A127" s="6" t="n"/>
      <c r="B127" s="6" t="n"/>
      <c r="C127" s="6" t="n"/>
      <c r="D127" s="6" t="n"/>
      <c r="E127" s="8" t="n"/>
      <c r="F127" s="6" t="n"/>
      <c r="G127" s="8">
        <f>IF(OR(E127="",F127=""),"",EDATE(E127,F127))</f>
        <v/>
      </c>
      <c r="H127" s="6">
        <f>IF(G127="","",G127-TODAY())</f>
        <v/>
      </c>
      <c r="I127" s="6">
        <f>IF(A127="","",IF(E127="","keine Prüfung erfasst",IF(H127&lt;0,"überfällig",IF(H127&lt;=30,"fällig in 30 Tagen","aktuell"))))</f>
        <v/>
      </c>
      <c r="J127" s="6">
        <f>IF(A127="","",COUNTIFS(Mängelverfolgung!$A$2:$A$300,A127,Mängelverfolgung!$J$2:$J$300,"&lt;&gt;erledigt",Mängelverfolgung!$D$2:$D$300,"&lt;&gt;"))</f>
        <v/>
      </c>
      <c r="K127" s="6" t="n"/>
    </row>
    <row r="128">
      <c r="A128" s="6" t="n"/>
      <c r="B128" s="6" t="n"/>
      <c r="C128" s="6" t="n"/>
      <c r="D128" s="6" t="n"/>
      <c r="E128" s="8" t="n"/>
      <c r="F128" s="6" t="n"/>
      <c r="G128" s="8">
        <f>IF(OR(E128="",F128=""),"",EDATE(E128,F128))</f>
        <v/>
      </c>
      <c r="H128" s="6">
        <f>IF(G128="","",G128-TODAY())</f>
        <v/>
      </c>
      <c r="I128" s="6">
        <f>IF(A128="","",IF(E128="","keine Prüfung erfasst",IF(H128&lt;0,"überfällig",IF(H128&lt;=30,"fällig in 30 Tagen","aktuell"))))</f>
        <v/>
      </c>
      <c r="J128" s="6">
        <f>IF(A128="","",COUNTIFS(Mängelverfolgung!$A$2:$A$300,A128,Mängelverfolgung!$J$2:$J$300,"&lt;&gt;erledigt",Mängelverfolgung!$D$2:$D$300,"&lt;&gt;"))</f>
        <v/>
      </c>
      <c r="K128" s="6" t="n"/>
    </row>
    <row r="129">
      <c r="A129" s="6" t="n"/>
      <c r="B129" s="6" t="n"/>
      <c r="C129" s="6" t="n"/>
      <c r="D129" s="6" t="n"/>
      <c r="E129" s="8" t="n"/>
      <c r="F129" s="6" t="n"/>
      <c r="G129" s="8">
        <f>IF(OR(E129="",F129=""),"",EDATE(E129,F129))</f>
        <v/>
      </c>
      <c r="H129" s="6">
        <f>IF(G129="","",G129-TODAY())</f>
        <v/>
      </c>
      <c r="I129" s="6">
        <f>IF(A129="","",IF(E129="","keine Prüfung erfasst",IF(H129&lt;0,"überfällig",IF(H129&lt;=30,"fällig in 30 Tagen","aktuell"))))</f>
        <v/>
      </c>
      <c r="J129" s="6">
        <f>IF(A129="","",COUNTIFS(Mängelverfolgung!$A$2:$A$300,A129,Mängelverfolgung!$J$2:$J$300,"&lt;&gt;erledigt",Mängelverfolgung!$D$2:$D$300,"&lt;&gt;"))</f>
        <v/>
      </c>
      <c r="K129" s="6" t="n"/>
    </row>
    <row r="130">
      <c r="A130" s="6" t="n"/>
      <c r="B130" s="6" t="n"/>
      <c r="C130" s="6" t="n"/>
      <c r="D130" s="6" t="n"/>
      <c r="E130" s="8" t="n"/>
      <c r="F130" s="6" t="n"/>
      <c r="G130" s="8">
        <f>IF(OR(E130="",F130=""),"",EDATE(E130,F130))</f>
        <v/>
      </c>
      <c r="H130" s="6">
        <f>IF(G130="","",G130-TODAY())</f>
        <v/>
      </c>
      <c r="I130" s="6">
        <f>IF(A130="","",IF(E130="","keine Prüfung erfasst",IF(H130&lt;0,"überfällig",IF(H130&lt;=30,"fällig in 30 Tagen","aktuell"))))</f>
        <v/>
      </c>
      <c r="J130" s="6">
        <f>IF(A130="","",COUNTIFS(Mängelverfolgung!$A$2:$A$300,A130,Mängelverfolgung!$J$2:$J$300,"&lt;&gt;erledigt",Mängelverfolgung!$D$2:$D$300,"&lt;&gt;"))</f>
        <v/>
      </c>
      <c r="K130" s="6" t="n"/>
    </row>
    <row r="131">
      <c r="A131" s="6" t="n"/>
      <c r="B131" s="6" t="n"/>
      <c r="C131" s="6" t="n"/>
      <c r="D131" s="6" t="n"/>
      <c r="E131" s="8" t="n"/>
      <c r="F131" s="6" t="n"/>
      <c r="G131" s="8">
        <f>IF(OR(E131="",F131=""),"",EDATE(E131,F131))</f>
        <v/>
      </c>
      <c r="H131" s="6">
        <f>IF(G131="","",G131-TODAY())</f>
        <v/>
      </c>
      <c r="I131" s="6">
        <f>IF(A131="","",IF(E131="","keine Prüfung erfasst",IF(H131&lt;0,"überfällig",IF(H131&lt;=30,"fällig in 30 Tagen","aktuell"))))</f>
        <v/>
      </c>
      <c r="J131" s="6">
        <f>IF(A131="","",COUNTIFS(Mängelverfolgung!$A$2:$A$300,A131,Mängelverfolgung!$J$2:$J$300,"&lt;&gt;erledigt",Mängelverfolgung!$D$2:$D$300,"&lt;&gt;"))</f>
        <v/>
      </c>
      <c r="K131" s="6" t="n"/>
    </row>
    <row r="132">
      <c r="A132" s="6" t="n"/>
      <c r="B132" s="6" t="n"/>
      <c r="C132" s="6" t="n"/>
      <c r="D132" s="6" t="n"/>
      <c r="E132" s="8" t="n"/>
      <c r="F132" s="6" t="n"/>
      <c r="G132" s="8">
        <f>IF(OR(E132="",F132=""),"",EDATE(E132,F132))</f>
        <v/>
      </c>
      <c r="H132" s="6">
        <f>IF(G132="","",G132-TODAY())</f>
        <v/>
      </c>
      <c r="I132" s="6">
        <f>IF(A132="","",IF(E132="","keine Prüfung erfasst",IF(H132&lt;0,"überfällig",IF(H132&lt;=30,"fällig in 30 Tagen","aktuell"))))</f>
        <v/>
      </c>
      <c r="J132" s="6">
        <f>IF(A132="","",COUNTIFS(Mängelverfolgung!$A$2:$A$300,A132,Mängelverfolgung!$J$2:$J$300,"&lt;&gt;erledigt",Mängelverfolgung!$D$2:$D$300,"&lt;&gt;"))</f>
        <v/>
      </c>
      <c r="K132" s="6" t="n"/>
    </row>
    <row r="133">
      <c r="A133" s="6" t="n"/>
      <c r="B133" s="6" t="n"/>
      <c r="C133" s="6" t="n"/>
      <c r="D133" s="6" t="n"/>
      <c r="E133" s="8" t="n"/>
      <c r="F133" s="6" t="n"/>
      <c r="G133" s="8">
        <f>IF(OR(E133="",F133=""),"",EDATE(E133,F133))</f>
        <v/>
      </c>
      <c r="H133" s="6">
        <f>IF(G133="","",G133-TODAY())</f>
        <v/>
      </c>
      <c r="I133" s="6">
        <f>IF(A133="","",IF(E133="","keine Prüfung erfasst",IF(H133&lt;0,"überfällig",IF(H133&lt;=30,"fällig in 30 Tagen","aktuell"))))</f>
        <v/>
      </c>
      <c r="J133" s="6">
        <f>IF(A133="","",COUNTIFS(Mängelverfolgung!$A$2:$A$300,A133,Mängelverfolgung!$J$2:$J$300,"&lt;&gt;erledigt",Mängelverfolgung!$D$2:$D$300,"&lt;&gt;"))</f>
        <v/>
      </c>
      <c r="K133" s="6" t="n"/>
    </row>
    <row r="134">
      <c r="A134" s="6" t="n"/>
      <c r="B134" s="6" t="n"/>
      <c r="C134" s="6" t="n"/>
      <c r="D134" s="6" t="n"/>
      <c r="E134" s="8" t="n"/>
      <c r="F134" s="6" t="n"/>
      <c r="G134" s="8">
        <f>IF(OR(E134="",F134=""),"",EDATE(E134,F134))</f>
        <v/>
      </c>
      <c r="H134" s="6">
        <f>IF(G134="","",G134-TODAY())</f>
        <v/>
      </c>
      <c r="I134" s="6">
        <f>IF(A134="","",IF(E134="","keine Prüfung erfasst",IF(H134&lt;0,"überfällig",IF(H134&lt;=30,"fällig in 30 Tagen","aktuell"))))</f>
        <v/>
      </c>
      <c r="J134" s="6">
        <f>IF(A134="","",COUNTIFS(Mängelverfolgung!$A$2:$A$300,A134,Mängelverfolgung!$J$2:$J$300,"&lt;&gt;erledigt",Mängelverfolgung!$D$2:$D$300,"&lt;&gt;"))</f>
        <v/>
      </c>
      <c r="K134" s="6" t="n"/>
    </row>
    <row r="135">
      <c r="A135" s="6" t="n"/>
      <c r="B135" s="6" t="n"/>
      <c r="C135" s="6" t="n"/>
      <c r="D135" s="6" t="n"/>
      <c r="E135" s="8" t="n"/>
      <c r="F135" s="6" t="n"/>
      <c r="G135" s="8">
        <f>IF(OR(E135="",F135=""),"",EDATE(E135,F135))</f>
        <v/>
      </c>
      <c r="H135" s="6">
        <f>IF(G135="","",G135-TODAY())</f>
        <v/>
      </c>
      <c r="I135" s="6">
        <f>IF(A135="","",IF(E135="","keine Prüfung erfasst",IF(H135&lt;0,"überfällig",IF(H135&lt;=30,"fällig in 30 Tagen","aktuell"))))</f>
        <v/>
      </c>
      <c r="J135" s="6">
        <f>IF(A135="","",COUNTIFS(Mängelverfolgung!$A$2:$A$300,A135,Mängelverfolgung!$J$2:$J$300,"&lt;&gt;erledigt",Mängelverfolgung!$D$2:$D$300,"&lt;&gt;"))</f>
        <v/>
      </c>
      <c r="K135" s="6" t="n"/>
    </row>
    <row r="136">
      <c r="A136" s="6" t="n"/>
      <c r="B136" s="6" t="n"/>
      <c r="C136" s="6" t="n"/>
      <c r="D136" s="6" t="n"/>
      <c r="E136" s="8" t="n"/>
      <c r="F136" s="6" t="n"/>
      <c r="G136" s="8">
        <f>IF(OR(E136="",F136=""),"",EDATE(E136,F136))</f>
        <v/>
      </c>
      <c r="H136" s="6">
        <f>IF(G136="","",G136-TODAY())</f>
        <v/>
      </c>
      <c r="I136" s="6">
        <f>IF(A136="","",IF(E136="","keine Prüfung erfasst",IF(H136&lt;0,"überfällig",IF(H136&lt;=30,"fällig in 30 Tagen","aktuell"))))</f>
        <v/>
      </c>
      <c r="J136" s="6">
        <f>IF(A136="","",COUNTIFS(Mängelverfolgung!$A$2:$A$300,A136,Mängelverfolgung!$J$2:$J$300,"&lt;&gt;erledigt",Mängelverfolgung!$D$2:$D$300,"&lt;&gt;"))</f>
        <v/>
      </c>
      <c r="K136" s="6" t="n"/>
    </row>
    <row r="137">
      <c r="A137" s="6" t="n"/>
      <c r="B137" s="6" t="n"/>
      <c r="C137" s="6" t="n"/>
      <c r="D137" s="6" t="n"/>
      <c r="E137" s="8" t="n"/>
      <c r="F137" s="6" t="n"/>
      <c r="G137" s="8">
        <f>IF(OR(E137="",F137=""),"",EDATE(E137,F137))</f>
        <v/>
      </c>
      <c r="H137" s="6">
        <f>IF(G137="","",G137-TODAY())</f>
        <v/>
      </c>
      <c r="I137" s="6">
        <f>IF(A137="","",IF(E137="","keine Prüfung erfasst",IF(H137&lt;0,"überfällig",IF(H137&lt;=30,"fällig in 30 Tagen","aktuell"))))</f>
        <v/>
      </c>
      <c r="J137" s="6">
        <f>IF(A137="","",COUNTIFS(Mängelverfolgung!$A$2:$A$300,A137,Mängelverfolgung!$J$2:$J$300,"&lt;&gt;erledigt",Mängelverfolgung!$D$2:$D$300,"&lt;&gt;"))</f>
        <v/>
      </c>
      <c r="K137" s="6" t="n"/>
    </row>
    <row r="138">
      <c r="A138" s="6" t="n"/>
      <c r="B138" s="6" t="n"/>
      <c r="C138" s="6" t="n"/>
      <c r="D138" s="6" t="n"/>
      <c r="E138" s="8" t="n"/>
      <c r="F138" s="6" t="n"/>
      <c r="G138" s="8">
        <f>IF(OR(E138="",F138=""),"",EDATE(E138,F138))</f>
        <v/>
      </c>
      <c r="H138" s="6">
        <f>IF(G138="","",G138-TODAY())</f>
        <v/>
      </c>
      <c r="I138" s="6">
        <f>IF(A138="","",IF(E138="","keine Prüfung erfasst",IF(H138&lt;0,"überfällig",IF(H138&lt;=30,"fällig in 30 Tagen","aktuell"))))</f>
        <v/>
      </c>
      <c r="J138" s="6">
        <f>IF(A138="","",COUNTIFS(Mängelverfolgung!$A$2:$A$300,A138,Mängelverfolgung!$J$2:$J$300,"&lt;&gt;erledigt",Mängelverfolgung!$D$2:$D$300,"&lt;&gt;"))</f>
        <v/>
      </c>
      <c r="K138" s="6" t="n"/>
    </row>
    <row r="139">
      <c r="A139" s="6" t="n"/>
      <c r="B139" s="6" t="n"/>
      <c r="C139" s="6" t="n"/>
      <c r="D139" s="6" t="n"/>
      <c r="E139" s="8" t="n"/>
      <c r="F139" s="6" t="n"/>
      <c r="G139" s="8">
        <f>IF(OR(E139="",F139=""),"",EDATE(E139,F139))</f>
        <v/>
      </c>
      <c r="H139" s="6">
        <f>IF(G139="","",G139-TODAY())</f>
        <v/>
      </c>
      <c r="I139" s="6">
        <f>IF(A139="","",IF(E139="","keine Prüfung erfasst",IF(H139&lt;0,"überfällig",IF(H139&lt;=30,"fällig in 30 Tagen","aktuell"))))</f>
        <v/>
      </c>
      <c r="J139" s="6">
        <f>IF(A139="","",COUNTIFS(Mängelverfolgung!$A$2:$A$300,A139,Mängelverfolgung!$J$2:$J$300,"&lt;&gt;erledigt",Mängelverfolgung!$D$2:$D$300,"&lt;&gt;"))</f>
        <v/>
      </c>
      <c r="K139" s="6" t="n"/>
    </row>
    <row r="140">
      <c r="A140" s="6" t="n"/>
      <c r="B140" s="6" t="n"/>
      <c r="C140" s="6" t="n"/>
      <c r="D140" s="6" t="n"/>
      <c r="E140" s="8" t="n"/>
      <c r="F140" s="6" t="n"/>
      <c r="G140" s="8">
        <f>IF(OR(E140="",F140=""),"",EDATE(E140,F140))</f>
        <v/>
      </c>
      <c r="H140" s="6">
        <f>IF(G140="","",G140-TODAY())</f>
        <v/>
      </c>
      <c r="I140" s="6">
        <f>IF(A140="","",IF(E140="","keine Prüfung erfasst",IF(H140&lt;0,"überfällig",IF(H140&lt;=30,"fällig in 30 Tagen","aktuell"))))</f>
        <v/>
      </c>
      <c r="J140" s="6">
        <f>IF(A140="","",COUNTIFS(Mängelverfolgung!$A$2:$A$300,A140,Mängelverfolgung!$J$2:$J$300,"&lt;&gt;erledigt",Mängelverfolgung!$D$2:$D$300,"&lt;&gt;"))</f>
        <v/>
      </c>
      <c r="K140" s="6" t="n"/>
    </row>
    <row r="141">
      <c r="A141" s="6" t="n"/>
      <c r="B141" s="6" t="n"/>
      <c r="C141" s="6" t="n"/>
      <c r="D141" s="6" t="n"/>
      <c r="E141" s="8" t="n"/>
      <c r="F141" s="6" t="n"/>
      <c r="G141" s="8">
        <f>IF(OR(E141="",F141=""),"",EDATE(E141,F141))</f>
        <v/>
      </c>
      <c r="H141" s="6">
        <f>IF(G141="","",G141-TODAY())</f>
        <v/>
      </c>
      <c r="I141" s="6">
        <f>IF(A141="","",IF(E141="","keine Prüfung erfasst",IF(H141&lt;0,"überfällig",IF(H141&lt;=30,"fällig in 30 Tagen","aktuell"))))</f>
        <v/>
      </c>
      <c r="J141" s="6">
        <f>IF(A141="","",COUNTIFS(Mängelverfolgung!$A$2:$A$300,A141,Mängelverfolgung!$J$2:$J$300,"&lt;&gt;erledigt",Mängelverfolgung!$D$2:$D$300,"&lt;&gt;"))</f>
        <v/>
      </c>
      <c r="K141" s="6" t="n"/>
    </row>
    <row r="142">
      <c r="A142" s="6" t="n"/>
      <c r="B142" s="6" t="n"/>
      <c r="C142" s="6" t="n"/>
      <c r="D142" s="6" t="n"/>
      <c r="E142" s="8" t="n"/>
      <c r="F142" s="6" t="n"/>
      <c r="G142" s="8">
        <f>IF(OR(E142="",F142=""),"",EDATE(E142,F142))</f>
        <v/>
      </c>
      <c r="H142" s="6">
        <f>IF(G142="","",G142-TODAY())</f>
        <v/>
      </c>
      <c r="I142" s="6">
        <f>IF(A142="","",IF(E142="","keine Prüfung erfasst",IF(H142&lt;0,"überfällig",IF(H142&lt;=30,"fällig in 30 Tagen","aktuell"))))</f>
        <v/>
      </c>
      <c r="J142" s="6">
        <f>IF(A142="","",COUNTIFS(Mängelverfolgung!$A$2:$A$300,A142,Mängelverfolgung!$J$2:$J$300,"&lt;&gt;erledigt",Mängelverfolgung!$D$2:$D$300,"&lt;&gt;"))</f>
        <v/>
      </c>
      <c r="K142" s="6" t="n"/>
    </row>
    <row r="143">
      <c r="A143" s="6" t="n"/>
      <c r="B143" s="6" t="n"/>
      <c r="C143" s="6" t="n"/>
      <c r="D143" s="6" t="n"/>
      <c r="E143" s="8" t="n"/>
      <c r="F143" s="6" t="n"/>
      <c r="G143" s="8">
        <f>IF(OR(E143="",F143=""),"",EDATE(E143,F143))</f>
        <v/>
      </c>
      <c r="H143" s="6">
        <f>IF(G143="","",G143-TODAY())</f>
        <v/>
      </c>
      <c r="I143" s="6">
        <f>IF(A143="","",IF(E143="","keine Prüfung erfasst",IF(H143&lt;0,"überfällig",IF(H143&lt;=30,"fällig in 30 Tagen","aktuell"))))</f>
        <v/>
      </c>
      <c r="J143" s="6">
        <f>IF(A143="","",COUNTIFS(Mängelverfolgung!$A$2:$A$300,A143,Mängelverfolgung!$J$2:$J$300,"&lt;&gt;erledigt",Mängelverfolgung!$D$2:$D$300,"&lt;&gt;"))</f>
        <v/>
      </c>
      <c r="K143" s="6" t="n"/>
    </row>
    <row r="144">
      <c r="A144" s="6" t="n"/>
      <c r="B144" s="6" t="n"/>
      <c r="C144" s="6" t="n"/>
      <c r="D144" s="6" t="n"/>
      <c r="E144" s="8" t="n"/>
      <c r="F144" s="6" t="n"/>
      <c r="G144" s="8">
        <f>IF(OR(E144="",F144=""),"",EDATE(E144,F144))</f>
        <v/>
      </c>
      <c r="H144" s="6">
        <f>IF(G144="","",G144-TODAY())</f>
        <v/>
      </c>
      <c r="I144" s="6">
        <f>IF(A144="","",IF(E144="","keine Prüfung erfasst",IF(H144&lt;0,"überfällig",IF(H144&lt;=30,"fällig in 30 Tagen","aktuell"))))</f>
        <v/>
      </c>
      <c r="J144" s="6">
        <f>IF(A144="","",COUNTIFS(Mängelverfolgung!$A$2:$A$300,A144,Mängelverfolgung!$J$2:$J$300,"&lt;&gt;erledigt",Mängelverfolgung!$D$2:$D$300,"&lt;&gt;"))</f>
        <v/>
      </c>
      <c r="K144" s="6" t="n"/>
    </row>
    <row r="145">
      <c r="A145" s="6" t="n"/>
      <c r="B145" s="6" t="n"/>
      <c r="C145" s="6" t="n"/>
      <c r="D145" s="6" t="n"/>
      <c r="E145" s="8" t="n"/>
      <c r="F145" s="6" t="n"/>
      <c r="G145" s="8">
        <f>IF(OR(E145="",F145=""),"",EDATE(E145,F145))</f>
        <v/>
      </c>
      <c r="H145" s="6">
        <f>IF(G145="","",G145-TODAY())</f>
        <v/>
      </c>
      <c r="I145" s="6">
        <f>IF(A145="","",IF(E145="","keine Prüfung erfasst",IF(H145&lt;0,"überfällig",IF(H145&lt;=30,"fällig in 30 Tagen","aktuell"))))</f>
        <v/>
      </c>
      <c r="J145" s="6">
        <f>IF(A145="","",COUNTIFS(Mängelverfolgung!$A$2:$A$300,A145,Mängelverfolgung!$J$2:$J$300,"&lt;&gt;erledigt",Mängelverfolgung!$D$2:$D$300,"&lt;&gt;"))</f>
        <v/>
      </c>
      <c r="K145" s="6" t="n"/>
    </row>
    <row r="146">
      <c r="A146" s="6" t="n"/>
      <c r="B146" s="6" t="n"/>
      <c r="C146" s="6" t="n"/>
      <c r="D146" s="6" t="n"/>
      <c r="E146" s="8" t="n"/>
      <c r="F146" s="6" t="n"/>
      <c r="G146" s="8">
        <f>IF(OR(E146="",F146=""),"",EDATE(E146,F146))</f>
        <v/>
      </c>
      <c r="H146" s="6">
        <f>IF(G146="","",G146-TODAY())</f>
        <v/>
      </c>
      <c r="I146" s="6">
        <f>IF(A146="","",IF(E146="","keine Prüfung erfasst",IF(H146&lt;0,"überfällig",IF(H146&lt;=30,"fällig in 30 Tagen","aktuell"))))</f>
        <v/>
      </c>
      <c r="J146" s="6">
        <f>IF(A146="","",COUNTIFS(Mängelverfolgung!$A$2:$A$300,A146,Mängelverfolgung!$J$2:$J$300,"&lt;&gt;erledigt",Mängelverfolgung!$D$2:$D$300,"&lt;&gt;"))</f>
        <v/>
      </c>
      <c r="K146" s="6" t="n"/>
    </row>
    <row r="147">
      <c r="A147" s="6" t="n"/>
      <c r="B147" s="6" t="n"/>
      <c r="C147" s="6" t="n"/>
      <c r="D147" s="6" t="n"/>
      <c r="E147" s="8" t="n"/>
      <c r="F147" s="6" t="n"/>
      <c r="G147" s="8">
        <f>IF(OR(E147="",F147=""),"",EDATE(E147,F147))</f>
        <v/>
      </c>
      <c r="H147" s="6">
        <f>IF(G147="","",G147-TODAY())</f>
        <v/>
      </c>
      <c r="I147" s="6">
        <f>IF(A147="","",IF(E147="","keine Prüfung erfasst",IF(H147&lt;0,"überfällig",IF(H147&lt;=30,"fällig in 30 Tagen","aktuell"))))</f>
        <v/>
      </c>
      <c r="J147" s="6">
        <f>IF(A147="","",COUNTIFS(Mängelverfolgung!$A$2:$A$300,A147,Mängelverfolgung!$J$2:$J$300,"&lt;&gt;erledigt",Mängelverfolgung!$D$2:$D$300,"&lt;&gt;"))</f>
        <v/>
      </c>
      <c r="K147" s="6" t="n"/>
    </row>
    <row r="148">
      <c r="A148" s="6" t="n"/>
      <c r="B148" s="6" t="n"/>
      <c r="C148" s="6" t="n"/>
      <c r="D148" s="6" t="n"/>
      <c r="E148" s="8" t="n"/>
      <c r="F148" s="6" t="n"/>
      <c r="G148" s="8">
        <f>IF(OR(E148="",F148=""),"",EDATE(E148,F148))</f>
        <v/>
      </c>
      <c r="H148" s="6">
        <f>IF(G148="","",G148-TODAY())</f>
        <v/>
      </c>
      <c r="I148" s="6">
        <f>IF(A148="","",IF(E148="","keine Prüfung erfasst",IF(H148&lt;0,"überfällig",IF(H148&lt;=30,"fällig in 30 Tagen","aktuell"))))</f>
        <v/>
      </c>
      <c r="J148" s="6">
        <f>IF(A148="","",COUNTIFS(Mängelverfolgung!$A$2:$A$300,A148,Mängelverfolgung!$J$2:$J$300,"&lt;&gt;erledigt",Mängelverfolgung!$D$2:$D$300,"&lt;&gt;"))</f>
        <v/>
      </c>
      <c r="K148" s="6" t="n"/>
    </row>
    <row r="149">
      <c r="A149" s="6" t="n"/>
      <c r="B149" s="6" t="n"/>
      <c r="C149" s="6" t="n"/>
      <c r="D149" s="6" t="n"/>
      <c r="E149" s="8" t="n"/>
      <c r="F149" s="6" t="n"/>
      <c r="G149" s="8">
        <f>IF(OR(E149="",F149=""),"",EDATE(E149,F149))</f>
        <v/>
      </c>
      <c r="H149" s="6">
        <f>IF(G149="","",G149-TODAY())</f>
        <v/>
      </c>
      <c r="I149" s="6">
        <f>IF(A149="","",IF(E149="","keine Prüfung erfasst",IF(H149&lt;0,"überfällig",IF(H149&lt;=30,"fällig in 30 Tagen","aktuell"))))</f>
        <v/>
      </c>
      <c r="J149" s="6">
        <f>IF(A149="","",COUNTIFS(Mängelverfolgung!$A$2:$A$300,A149,Mängelverfolgung!$J$2:$J$300,"&lt;&gt;erledigt",Mängelverfolgung!$D$2:$D$300,"&lt;&gt;"))</f>
        <v/>
      </c>
      <c r="K149" s="6" t="n"/>
    </row>
    <row r="150">
      <c r="A150" s="6" t="n"/>
      <c r="B150" s="6" t="n"/>
      <c r="C150" s="6" t="n"/>
      <c r="D150" s="6" t="n"/>
      <c r="E150" s="8" t="n"/>
      <c r="F150" s="6" t="n"/>
      <c r="G150" s="8">
        <f>IF(OR(E150="",F150=""),"",EDATE(E150,F150))</f>
        <v/>
      </c>
      <c r="H150" s="6">
        <f>IF(G150="","",G150-TODAY())</f>
        <v/>
      </c>
      <c r="I150" s="6">
        <f>IF(A150="","",IF(E150="","keine Prüfung erfasst",IF(H150&lt;0,"überfällig",IF(H150&lt;=30,"fällig in 30 Tagen","aktuell"))))</f>
        <v/>
      </c>
      <c r="J150" s="6">
        <f>IF(A150="","",COUNTIFS(Mängelverfolgung!$A$2:$A$300,A150,Mängelverfolgung!$J$2:$J$300,"&lt;&gt;erledigt",Mängelverfolgung!$D$2:$D$300,"&lt;&gt;"))</f>
        <v/>
      </c>
      <c r="K150" s="6" t="n"/>
    </row>
    <row r="151">
      <c r="A151" s="6" t="n"/>
      <c r="B151" s="6" t="n"/>
      <c r="C151" s="6" t="n"/>
      <c r="D151" s="6" t="n"/>
      <c r="E151" s="8" t="n"/>
      <c r="F151" s="6" t="n"/>
      <c r="G151" s="8">
        <f>IF(OR(E151="",F151=""),"",EDATE(E151,F151))</f>
        <v/>
      </c>
      <c r="H151" s="6">
        <f>IF(G151="","",G151-TODAY())</f>
        <v/>
      </c>
      <c r="I151" s="6">
        <f>IF(A151="","",IF(E151="","keine Prüfung erfasst",IF(H151&lt;0,"überfällig",IF(H151&lt;=30,"fällig in 30 Tagen","aktuell"))))</f>
        <v/>
      </c>
      <c r="J151" s="6">
        <f>IF(A151="","",COUNTIFS(Mängelverfolgung!$A$2:$A$300,A151,Mängelverfolgung!$J$2:$J$300,"&lt;&gt;erledigt",Mängelverfolgung!$D$2:$D$300,"&lt;&gt;"))</f>
        <v/>
      </c>
      <c r="K151" s="6" t="n"/>
    </row>
    <row r="152">
      <c r="A152" s="6" t="n"/>
      <c r="B152" s="6" t="n"/>
      <c r="C152" s="6" t="n"/>
      <c r="D152" s="6" t="n"/>
      <c r="E152" s="8" t="n"/>
      <c r="F152" s="6" t="n"/>
      <c r="G152" s="8">
        <f>IF(OR(E152="",F152=""),"",EDATE(E152,F152))</f>
        <v/>
      </c>
      <c r="H152" s="6">
        <f>IF(G152="","",G152-TODAY())</f>
        <v/>
      </c>
      <c r="I152" s="6">
        <f>IF(A152="","",IF(E152="","keine Prüfung erfasst",IF(H152&lt;0,"überfällig",IF(H152&lt;=30,"fällig in 30 Tagen","aktuell"))))</f>
        <v/>
      </c>
      <c r="J152" s="6">
        <f>IF(A152="","",COUNTIFS(Mängelverfolgung!$A$2:$A$300,A152,Mängelverfolgung!$J$2:$J$300,"&lt;&gt;erledigt",Mängelverfolgung!$D$2:$D$300,"&lt;&gt;"))</f>
        <v/>
      </c>
      <c r="K152" s="6" t="n"/>
    </row>
    <row r="153">
      <c r="A153" s="6" t="n"/>
      <c r="B153" s="6" t="n"/>
      <c r="C153" s="6" t="n"/>
      <c r="D153" s="6" t="n"/>
      <c r="E153" s="8" t="n"/>
      <c r="F153" s="6" t="n"/>
      <c r="G153" s="8">
        <f>IF(OR(E153="",F153=""),"",EDATE(E153,F153))</f>
        <v/>
      </c>
      <c r="H153" s="6">
        <f>IF(G153="","",G153-TODAY())</f>
        <v/>
      </c>
      <c r="I153" s="6">
        <f>IF(A153="","",IF(E153="","keine Prüfung erfasst",IF(H153&lt;0,"überfällig",IF(H153&lt;=30,"fällig in 30 Tagen","aktuell"))))</f>
        <v/>
      </c>
      <c r="J153" s="6">
        <f>IF(A153="","",COUNTIFS(Mängelverfolgung!$A$2:$A$300,A153,Mängelverfolgung!$J$2:$J$300,"&lt;&gt;erledigt",Mängelverfolgung!$D$2:$D$300,"&lt;&gt;"))</f>
        <v/>
      </c>
      <c r="K153" s="6" t="n"/>
    </row>
    <row r="154">
      <c r="A154" s="6" t="n"/>
      <c r="B154" s="6" t="n"/>
      <c r="C154" s="6" t="n"/>
      <c r="D154" s="6" t="n"/>
      <c r="E154" s="8" t="n"/>
      <c r="F154" s="6" t="n"/>
      <c r="G154" s="8">
        <f>IF(OR(E154="",F154=""),"",EDATE(E154,F154))</f>
        <v/>
      </c>
      <c r="H154" s="6">
        <f>IF(G154="","",G154-TODAY())</f>
        <v/>
      </c>
      <c r="I154" s="6">
        <f>IF(A154="","",IF(E154="","keine Prüfung erfasst",IF(H154&lt;0,"überfällig",IF(H154&lt;=30,"fällig in 30 Tagen","aktuell"))))</f>
        <v/>
      </c>
      <c r="J154" s="6">
        <f>IF(A154="","",COUNTIFS(Mängelverfolgung!$A$2:$A$300,A154,Mängelverfolgung!$J$2:$J$300,"&lt;&gt;erledigt",Mängelverfolgung!$D$2:$D$300,"&lt;&gt;"))</f>
        <v/>
      </c>
      <c r="K154" s="6" t="n"/>
    </row>
    <row r="155">
      <c r="A155" s="6" t="n"/>
      <c r="B155" s="6" t="n"/>
      <c r="C155" s="6" t="n"/>
      <c r="D155" s="6" t="n"/>
      <c r="E155" s="8" t="n"/>
      <c r="F155" s="6" t="n"/>
      <c r="G155" s="8">
        <f>IF(OR(E155="",F155=""),"",EDATE(E155,F155))</f>
        <v/>
      </c>
      <c r="H155" s="6">
        <f>IF(G155="","",G155-TODAY())</f>
        <v/>
      </c>
      <c r="I155" s="6">
        <f>IF(A155="","",IF(E155="","keine Prüfung erfasst",IF(H155&lt;0,"überfällig",IF(H155&lt;=30,"fällig in 30 Tagen","aktuell"))))</f>
        <v/>
      </c>
      <c r="J155" s="6">
        <f>IF(A155="","",COUNTIFS(Mängelverfolgung!$A$2:$A$300,A155,Mängelverfolgung!$J$2:$J$300,"&lt;&gt;erledigt",Mängelverfolgung!$D$2:$D$300,"&lt;&gt;"))</f>
        <v/>
      </c>
      <c r="K155" s="6" t="n"/>
    </row>
    <row r="156">
      <c r="A156" s="6" t="n"/>
      <c r="B156" s="6" t="n"/>
      <c r="C156" s="6" t="n"/>
      <c r="D156" s="6" t="n"/>
      <c r="E156" s="8" t="n"/>
      <c r="F156" s="6" t="n"/>
      <c r="G156" s="8">
        <f>IF(OR(E156="",F156=""),"",EDATE(E156,F156))</f>
        <v/>
      </c>
      <c r="H156" s="6">
        <f>IF(G156="","",G156-TODAY())</f>
        <v/>
      </c>
      <c r="I156" s="6">
        <f>IF(A156="","",IF(E156="","keine Prüfung erfasst",IF(H156&lt;0,"überfällig",IF(H156&lt;=30,"fällig in 30 Tagen","aktuell"))))</f>
        <v/>
      </c>
      <c r="J156" s="6">
        <f>IF(A156="","",COUNTIFS(Mängelverfolgung!$A$2:$A$300,A156,Mängelverfolgung!$J$2:$J$300,"&lt;&gt;erledigt",Mängelverfolgung!$D$2:$D$300,"&lt;&gt;"))</f>
        <v/>
      </c>
      <c r="K156" s="6" t="n"/>
    </row>
    <row r="157">
      <c r="A157" s="6" t="n"/>
      <c r="B157" s="6" t="n"/>
      <c r="C157" s="6" t="n"/>
      <c r="D157" s="6" t="n"/>
      <c r="E157" s="8" t="n"/>
      <c r="F157" s="6" t="n"/>
      <c r="G157" s="8">
        <f>IF(OR(E157="",F157=""),"",EDATE(E157,F157))</f>
        <v/>
      </c>
      <c r="H157" s="6">
        <f>IF(G157="","",G157-TODAY())</f>
        <v/>
      </c>
      <c r="I157" s="6">
        <f>IF(A157="","",IF(E157="","keine Prüfung erfasst",IF(H157&lt;0,"überfällig",IF(H157&lt;=30,"fällig in 30 Tagen","aktuell"))))</f>
        <v/>
      </c>
      <c r="J157" s="6">
        <f>IF(A157="","",COUNTIFS(Mängelverfolgung!$A$2:$A$300,A157,Mängelverfolgung!$J$2:$J$300,"&lt;&gt;erledigt",Mängelverfolgung!$D$2:$D$300,"&lt;&gt;"))</f>
        <v/>
      </c>
      <c r="K157" s="6" t="n"/>
    </row>
    <row r="158">
      <c r="A158" s="6" t="n"/>
      <c r="B158" s="6" t="n"/>
      <c r="C158" s="6" t="n"/>
      <c r="D158" s="6" t="n"/>
      <c r="E158" s="8" t="n"/>
      <c r="F158" s="6" t="n"/>
      <c r="G158" s="8">
        <f>IF(OR(E158="",F158=""),"",EDATE(E158,F158))</f>
        <v/>
      </c>
      <c r="H158" s="6">
        <f>IF(G158="","",G158-TODAY())</f>
        <v/>
      </c>
      <c r="I158" s="6">
        <f>IF(A158="","",IF(E158="","keine Prüfung erfasst",IF(H158&lt;0,"überfällig",IF(H158&lt;=30,"fällig in 30 Tagen","aktuell"))))</f>
        <v/>
      </c>
      <c r="J158" s="6">
        <f>IF(A158="","",COUNTIFS(Mängelverfolgung!$A$2:$A$300,A158,Mängelverfolgung!$J$2:$J$300,"&lt;&gt;erledigt",Mängelverfolgung!$D$2:$D$300,"&lt;&gt;"))</f>
        <v/>
      </c>
      <c r="K158" s="6" t="n"/>
    </row>
    <row r="159">
      <c r="A159" s="6" t="n"/>
      <c r="B159" s="6" t="n"/>
      <c r="C159" s="6" t="n"/>
      <c r="D159" s="6" t="n"/>
      <c r="E159" s="8" t="n"/>
      <c r="F159" s="6" t="n"/>
      <c r="G159" s="8">
        <f>IF(OR(E159="",F159=""),"",EDATE(E159,F159))</f>
        <v/>
      </c>
      <c r="H159" s="6">
        <f>IF(G159="","",G159-TODAY())</f>
        <v/>
      </c>
      <c r="I159" s="6">
        <f>IF(A159="","",IF(E159="","keine Prüfung erfasst",IF(H159&lt;0,"überfällig",IF(H159&lt;=30,"fällig in 30 Tagen","aktuell"))))</f>
        <v/>
      </c>
      <c r="J159" s="6">
        <f>IF(A159="","",COUNTIFS(Mängelverfolgung!$A$2:$A$300,A159,Mängelverfolgung!$J$2:$J$300,"&lt;&gt;erledigt",Mängelverfolgung!$D$2:$D$300,"&lt;&gt;"))</f>
        <v/>
      </c>
      <c r="K159" s="6" t="n"/>
    </row>
    <row r="160">
      <c r="A160" s="6" t="n"/>
      <c r="B160" s="6" t="n"/>
      <c r="C160" s="6" t="n"/>
      <c r="D160" s="6" t="n"/>
      <c r="E160" s="8" t="n"/>
      <c r="F160" s="6" t="n"/>
      <c r="G160" s="8">
        <f>IF(OR(E160="",F160=""),"",EDATE(E160,F160))</f>
        <v/>
      </c>
      <c r="H160" s="6">
        <f>IF(G160="","",G160-TODAY())</f>
        <v/>
      </c>
      <c r="I160" s="6">
        <f>IF(A160="","",IF(E160="","keine Prüfung erfasst",IF(H160&lt;0,"überfällig",IF(H160&lt;=30,"fällig in 30 Tagen","aktuell"))))</f>
        <v/>
      </c>
      <c r="J160" s="6">
        <f>IF(A160="","",COUNTIFS(Mängelverfolgung!$A$2:$A$300,A160,Mängelverfolgung!$J$2:$J$300,"&lt;&gt;erledigt",Mängelverfolgung!$D$2:$D$300,"&lt;&gt;"))</f>
        <v/>
      </c>
      <c r="K160" s="6" t="n"/>
    </row>
    <row r="161">
      <c r="A161" s="6" t="n"/>
      <c r="B161" s="6" t="n"/>
      <c r="C161" s="6" t="n"/>
      <c r="D161" s="6" t="n"/>
      <c r="E161" s="8" t="n"/>
      <c r="F161" s="6" t="n"/>
      <c r="G161" s="8">
        <f>IF(OR(E161="",F161=""),"",EDATE(E161,F161))</f>
        <v/>
      </c>
      <c r="H161" s="6">
        <f>IF(G161="","",G161-TODAY())</f>
        <v/>
      </c>
      <c r="I161" s="6">
        <f>IF(A161="","",IF(E161="","keine Prüfung erfasst",IF(H161&lt;0,"überfällig",IF(H161&lt;=30,"fällig in 30 Tagen","aktuell"))))</f>
        <v/>
      </c>
      <c r="J161" s="6">
        <f>IF(A161="","",COUNTIFS(Mängelverfolgung!$A$2:$A$300,A161,Mängelverfolgung!$J$2:$J$300,"&lt;&gt;erledigt",Mängelverfolgung!$D$2:$D$300,"&lt;&gt;"))</f>
        <v/>
      </c>
      <c r="K161" s="6" t="n"/>
    </row>
    <row r="162">
      <c r="A162" s="6" t="n"/>
      <c r="B162" s="6" t="n"/>
      <c r="C162" s="6" t="n"/>
      <c r="D162" s="6" t="n"/>
      <c r="E162" s="8" t="n"/>
      <c r="F162" s="6" t="n"/>
      <c r="G162" s="8">
        <f>IF(OR(E162="",F162=""),"",EDATE(E162,F162))</f>
        <v/>
      </c>
      <c r="H162" s="6">
        <f>IF(G162="","",G162-TODAY())</f>
        <v/>
      </c>
      <c r="I162" s="6">
        <f>IF(A162="","",IF(E162="","keine Prüfung erfasst",IF(H162&lt;0,"überfällig",IF(H162&lt;=30,"fällig in 30 Tagen","aktuell"))))</f>
        <v/>
      </c>
      <c r="J162" s="6">
        <f>IF(A162="","",COUNTIFS(Mängelverfolgung!$A$2:$A$300,A162,Mängelverfolgung!$J$2:$J$300,"&lt;&gt;erledigt",Mängelverfolgung!$D$2:$D$300,"&lt;&gt;"))</f>
        <v/>
      </c>
      <c r="K162" s="6" t="n"/>
    </row>
    <row r="163">
      <c r="A163" s="6" t="n"/>
      <c r="B163" s="6" t="n"/>
      <c r="C163" s="6" t="n"/>
      <c r="D163" s="6" t="n"/>
      <c r="E163" s="8" t="n"/>
      <c r="F163" s="6" t="n"/>
      <c r="G163" s="8">
        <f>IF(OR(E163="",F163=""),"",EDATE(E163,F163))</f>
        <v/>
      </c>
      <c r="H163" s="6">
        <f>IF(G163="","",G163-TODAY())</f>
        <v/>
      </c>
      <c r="I163" s="6">
        <f>IF(A163="","",IF(E163="","keine Prüfung erfasst",IF(H163&lt;0,"überfällig",IF(H163&lt;=30,"fällig in 30 Tagen","aktuell"))))</f>
        <v/>
      </c>
      <c r="J163" s="6">
        <f>IF(A163="","",COUNTIFS(Mängelverfolgung!$A$2:$A$300,A163,Mängelverfolgung!$J$2:$J$300,"&lt;&gt;erledigt",Mängelverfolgung!$D$2:$D$300,"&lt;&gt;"))</f>
        <v/>
      </c>
      <c r="K163" s="6" t="n"/>
    </row>
    <row r="164">
      <c r="A164" s="6" t="n"/>
      <c r="B164" s="6" t="n"/>
      <c r="C164" s="6" t="n"/>
      <c r="D164" s="6" t="n"/>
      <c r="E164" s="8" t="n"/>
      <c r="F164" s="6" t="n"/>
      <c r="G164" s="8">
        <f>IF(OR(E164="",F164=""),"",EDATE(E164,F164))</f>
        <v/>
      </c>
      <c r="H164" s="6">
        <f>IF(G164="","",G164-TODAY())</f>
        <v/>
      </c>
      <c r="I164" s="6">
        <f>IF(A164="","",IF(E164="","keine Prüfung erfasst",IF(H164&lt;0,"überfällig",IF(H164&lt;=30,"fällig in 30 Tagen","aktuell"))))</f>
        <v/>
      </c>
      <c r="J164" s="6">
        <f>IF(A164="","",COUNTIFS(Mängelverfolgung!$A$2:$A$300,A164,Mängelverfolgung!$J$2:$J$300,"&lt;&gt;erledigt",Mängelverfolgung!$D$2:$D$300,"&lt;&gt;"))</f>
        <v/>
      </c>
      <c r="K164" s="6" t="n"/>
    </row>
    <row r="165">
      <c r="A165" s="6" t="n"/>
      <c r="B165" s="6" t="n"/>
      <c r="C165" s="6" t="n"/>
      <c r="D165" s="6" t="n"/>
      <c r="E165" s="8" t="n"/>
      <c r="F165" s="6" t="n"/>
      <c r="G165" s="8">
        <f>IF(OR(E165="",F165=""),"",EDATE(E165,F165))</f>
        <v/>
      </c>
      <c r="H165" s="6">
        <f>IF(G165="","",G165-TODAY())</f>
        <v/>
      </c>
      <c r="I165" s="6">
        <f>IF(A165="","",IF(E165="","keine Prüfung erfasst",IF(H165&lt;0,"überfällig",IF(H165&lt;=30,"fällig in 30 Tagen","aktuell"))))</f>
        <v/>
      </c>
      <c r="J165" s="6">
        <f>IF(A165="","",COUNTIFS(Mängelverfolgung!$A$2:$A$300,A165,Mängelverfolgung!$J$2:$J$300,"&lt;&gt;erledigt",Mängelverfolgung!$D$2:$D$300,"&lt;&gt;"))</f>
        <v/>
      </c>
      <c r="K165" s="6" t="n"/>
    </row>
    <row r="166">
      <c r="A166" s="6" t="n"/>
      <c r="B166" s="6" t="n"/>
      <c r="C166" s="6" t="n"/>
      <c r="D166" s="6" t="n"/>
      <c r="E166" s="8" t="n"/>
      <c r="F166" s="6" t="n"/>
      <c r="G166" s="8">
        <f>IF(OR(E166="",F166=""),"",EDATE(E166,F166))</f>
        <v/>
      </c>
      <c r="H166" s="6">
        <f>IF(G166="","",G166-TODAY())</f>
        <v/>
      </c>
      <c r="I166" s="6">
        <f>IF(A166="","",IF(E166="","keine Prüfung erfasst",IF(H166&lt;0,"überfällig",IF(H166&lt;=30,"fällig in 30 Tagen","aktuell"))))</f>
        <v/>
      </c>
      <c r="J166" s="6">
        <f>IF(A166="","",COUNTIFS(Mängelverfolgung!$A$2:$A$300,A166,Mängelverfolgung!$J$2:$J$300,"&lt;&gt;erledigt",Mängelverfolgung!$D$2:$D$300,"&lt;&gt;"))</f>
        <v/>
      </c>
      <c r="K166" s="6" t="n"/>
    </row>
    <row r="167">
      <c r="A167" s="6" t="n"/>
      <c r="B167" s="6" t="n"/>
      <c r="C167" s="6" t="n"/>
      <c r="D167" s="6" t="n"/>
      <c r="E167" s="8" t="n"/>
      <c r="F167" s="6" t="n"/>
      <c r="G167" s="8">
        <f>IF(OR(E167="",F167=""),"",EDATE(E167,F167))</f>
        <v/>
      </c>
      <c r="H167" s="6">
        <f>IF(G167="","",G167-TODAY())</f>
        <v/>
      </c>
      <c r="I167" s="6">
        <f>IF(A167="","",IF(E167="","keine Prüfung erfasst",IF(H167&lt;0,"überfällig",IF(H167&lt;=30,"fällig in 30 Tagen","aktuell"))))</f>
        <v/>
      </c>
      <c r="J167" s="6">
        <f>IF(A167="","",COUNTIFS(Mängelverfolgung!$A$2:$A$300,A167,Mängelverfolgung!$J$2:$J$300,"&lt;&gt;erledigt",Mängelverfolgung!$D$2:$D$300,"&lt;&gt;"))</f>
        <v/>
      </c>
      <c r="K167" s="6" t="n"/>
    </row>
    <row r="168">
      <c r="A168" s="6" t="n"/>
      <c r="B168" s="6" t="n"/>
      <c r="C168" s="6" t="n"/>
      <c r="D168" s="6" t="n"/>
      <c r="E168" s="8" t="n"/>
      <c r="F168" s="6" t="n"/>
      <c r="G168" s="8">
        <f>IF(OR(E168="",F168=""),"",EDATE(E168,F168))</f>
        <v/>
      </c>
      <c r="H168" s="6">
        <f>IF(G168="","",G168-TODAY())</f>
        <v/>
      </c>
      <c r="I168" s="6">
        <f>IF(A168="","",IF(E168="","keine Prüfung erfasst",IF(H168&lt;0,"überfällig",IF(H168&lt;=30,"fällig in 30 Tagen","aktuell"))))</f>
        <v/>
      </c>
      <c r="J168" s="6">
        <f>IF(A168="","",COUNTIFS(Mängelverfolgung!$A$2:$A$300,A168,Mängelverfolgung!$J$2:$J$300,"&lt;&gt;erledigt",Mängelverfolgung!$D$2:$D$300,"&lt;&gt;"))</f>
        <v/>
      </c>
      <c r="K168" s="6" t="n"/>
    </row>
    <row r="169">
      <c r="A169" s="6" t="n"/>
      <c r="B169" s="6" t="n"/>
      <c r="C169" s="6" t="n"/>
      <c r="D169" s="6" t="n"/>
      <c r="E169" s="8" t="n"/>
      <c r="F169" s="6" t="n"/>
      <c r="G169" s="8">
        <f>IF(OR(E169="",F169=""),"",EDATE(E169,F169))</f>
        <v/>
      </c>
      <c r="H169" s="6">
        <f>IF(G169="","",G169-TODAY())</f>
        <v/>
      </c>
      <c r="I169" s="6">
        <f>IF(A169="","",IF(E169="","keine Prüfung erfasst",IF(H169&lt;0,"überfällig",IF(H169&lt;=30,"fällig in 30 Tagen","aktuell"))))</f>
        <v/>
      </c>
      <c r="J169" s="6">
        <f>IF(A169="","",COUNTIFS(Mängelverfolgung!$A$2:$A$300,A169,Mängelverfolgung!$J$2:$J$300,"&lt;&gt;erledigt",Mängelverfolgung!$D$2:$D$300,"&lt;&gt;"))</f>
        <v/>
      </c>
      <c r="K169" s="6" t="n"/>
    </row>
    <row r="170">
      <c r="A170" s="6" t="n"/>
      <c r="B170" s="6" t="n"/>
      <c r="C170" s="6" t="n"/>
      <c r="D170" s="6" t="n"/>
      <c r="E170" s="8" t="n"/>
      <c r="F170" s="6" t="n"/>
      <c r="G170" s="8">
        <f>IF(OR(E170="",F170=""),"",EDATE(E170,F170))</f>
        <v/>
      </c>
      <c r="H170" s="6">
        <f>IF(G170="","",G170-TODAY())</f>
        <v/>
      </c>
      <c r="I170" s="6">
        <f>IF(A170="","",IF(E170="","keine Prüfung erfasst",IF(H170&lt;0,"überfällig",IF(H170&lt;=30,"fällig in 30 Tagen","aktuell"))))</f>
        <v/>
      </c>
      <c r="J170" s="6">
        <f>IF(A170="","",COUNTIFS(Mängelverfolgung!$A$2:$A$300,A170,Mängelverfolgung!$J$2:$J$300,"&lt;&gt;erledigt",Mängelverfolgung!$D$2:$D$300,"&lt;&gt;"))</f>
        <v/>
      </c>
      <c r="K170" s="6" t="n"/>
    </row>
    <row r="171">
      <c r="A171" s="6" t="n"/>
      <c r="B171" s="6" t="n"/>
      <c r="C171" s="6" t="n"/>
      <c r="D171" s="6" t="n"/>
      <c r="E171" s="8" t="n"/>
      <c r="F171" s="6" t="n"/>
      <c r="G171" s="8">
        <f>IF(OR(E171="",F171=""),"",EDATE(E171,F171))</f>
        <v/>
      </c>
      <c r="H171" s="6">
        <f>IF(G171="","",G171-TODAY())</f>
        <v/>
      </c>
      <c r="I171" s="6">
        <f>IF(A171="","",IF(E171="","keine Prüfung erfasst",IF(H171&lt;0,"überfällig",IF(H171&lt;=30,"fällig in 30 Tagen","aktuell"))))</f>
        <v/>
      </c>
      <c r="J171" s="6">
        <f>IF(A171="","",COUNTIFS(Mängelverfolgung!$A$2:$A$300,A171,Mängelverfolgung!$J$2:$J$300,"&lt;&gt;erledigt",Mängelverfolgung!$D$2:$D$300,"&lt;&gt;"))</f>
        <v/>
      </c>
      <c r="K171" s="6" t="n"/>
    </row>
    <row r="172">
      <c r="A172" s="6" t="n"/>
      <c r="B172" s="6" t="n"/>
      <c r="C172" s="6" t="n"/>
      <c r="D172" s="6" t="n"/>
      <c r="E172" s="8" t="n"/>
      <c r="F172" s="6" t="n"/>
      <c r="G172" s="8">
        <f>IF(OR(E172="",F172=""),"",EDATE(E172,F172))</f>
        <v/>
      </c>
      <c r="H172" s="6">
        <f>IF(G172="","",G172-TODAY())</f>
        <v/>
      </c>
      <c r="I172" s="6">
        <f>IF(A172="","",IF(E172="","keine Prüfung erfasst",IF(H172&lt;0,"überfällig",IF(H172&lt;=30,"fällig in 30 Tagen","aktuell"))))</f>
        <v/>
      </c>
      <c r="J172" s="6">
        <f>IF(A172="","",COUNTIFS(Mängelverfolgung!$A$2:$A$300,A172,Mängelverfolgung!$J$2:$J$300,"&lt;&gt;erledigt",Mängelverfolgung!$D$2:$D$300,"&lt;&gt;"))</f>
        <v/>
      </c>
      <c r="K172" s="6" t="n"/>
    </row>
    <row r="173">
      <c r="A173" s="6" t="n"/>
      <c r="B173" s="6" t="n"/>
      <c r="C173" s="6" t="n"/>
      <c r="D173" s="6" t="n"/>
      <c r="E173" s="8" t="n"/>
      <c r="F173" s="6" t="n"/>
      <c r="G173" s="8">
        <f>IF(OR(E173="",F173=""),"",EDATE(E173,F173))</f>
        <v/>
      </c>
      <c r="H173" s="6">
        <f>IF(G173="","",G173-TODAY())</f>
        <v/>
      </c>
      <c r="I173" s="6">
        <f>IF(A173="","",IF(E173="","keine Prüfung erfasst",IF(H173&lt;0,"überfällig",IF(H173&lt;=30,"fällig in 30 Tagen","aktuell"))))</f>
        <v/>
      </c>
      <c r="J173" s="6">
        <f>IF(A173="","",COUNTIFS(Mängelverfolgung!$A$2:$A$300,A173,Mängelverfolgung!$J$2:$J$300,"&lt;&gt;erledigt",Mängelverfolgung!$D$2:$D$300,"&lt;&gt;"))</f>
        <v/>
      </c>
      <c r="K173" s="6" t="n"/>
    </row>
    <row r="174">
      <c r="A174" s="6" t="n"/>
      <c r="B174" s="6" t="n"/>
      <c r="C174" s="6" t="n"/>
      <c r="D174" s="6" t="n"/>
      <c r="E174" s="8" t="n"/>
      <c r="F174" s="6" t="n"/>
      <c r="G174" s="8">
        <f>IF(OR(E174="",F174=""),"",EDATE(E174,F174))</f>
        <v/>
      </c>
      <c r="H174" s="6">
        <f>IF(G174="","",G174-TODAY())</f>
        <v/>
      </c>
      <c r="I174" s="6">
        <f>IF(A174="","",IF(E174="","keine Prüfung erfasst",IF(H174&lt;0,"überfällig",IF(H174&lt;=30,"fällig in 30 Tagen","aktuell"))))</f>
        <v/>
      </c>
      <c r="J174" s="6">
        <f>IF(A174="","",COUNTIFS(Mängelverfolgung!$A$2:$A$300,A174,Mängelverfolgung!$J$2:$J$300,"&lt;&gt;erledigt",Mängelverfolgung!$D$2:$D$300,"&lt;&gt;"))</f>
        <v/>
      </c>
      <c r="K174" s="6" t="n"/>
    </row>
    <row r="175">
      <c r="A175" s="6" t="n"/>
      <c r="B175" s="6" t="n"/>
      <c r="C175" s="6" t="n"/>
      <c r="D175" s="6" t="n"/>
      <c r="E175" s="8" t="n"/>
      <c r="F175" s="6" t="n"/>
      <c r="G175" s="8">
        <f>IF(OR(E175="",F175=""),"",EDATE(E175,F175))</f>
        <v/>
      </c>
      <c r="H175" s="6">
        <f>IF(G175="","",G175-TODAY())</f>
        <v/>
      </c>
      <c r="I175" s="6">
        <f>IF(A175="","",IF(E175="","keine Prüfung erfasst",IF(H175&lt;0,"überfällig",IF(H175&lt;=30,"fällig in 30 Tagen","aktuell"))))</f>
        <v/>
      </c>
      <c r="J175" s="6">
        <f>IF(A175="","",COUNTIFS(Mängelverfolgung!$A$2:$A$300,A175,Mängelverfolgung!$J$2:$J$300,"&lt;&gt;erledigt",Mängelverfolgung!$D$2:$D$300,"&lt;&gt;"))</f>
        <v/>
      </c>
      <c r="K175" s="6" t="n"/>
    </row>
    <row r="176">
      <c r="A176" s="6" t="n"/>
      <c r="B176" s="6" t="n"/>
      <c r="C176" s="6" t="n"/>
      <c r="D176" s="6" t="n"/>
      <c r="E176" s="8" t="n"/>
      <c r="F176" s="6" t="n"/>
      <c r="G176" s="8">
        <f>IF(OR(E176="",F176=""),"",EDATE(E176,F176))</f>
        <v/>
      </c>
      <c r="H176" s="6">
        <f>IF(G176="","",G176-TODAY())</f>
        <v/>
      </c>
      <c r="I176" s="6">
        <f>IF(A176="","",IF(E176="","keine Prüfung erfasst",IF(H176&lt;0,"überfällig",IF(H176&lt;=30,"fällig in 30 Tagen","aktuell"))))</f>
        <v/>
      </c>
      <c r="J176" s="6">
        <f>IF(A176="","",COUNTIFS(Mängelverfolgung!$A$2:$A$300,A176,Mängelverfolgung!$J$2:$J$300,"&lt;&gt;erledigt",Mängelverfolgung!$D$2:$D$300,"&lt;&gt;"))</f>
        <v/>
      </c>
      <c r="K176" s="6" t="n"/>
    </row>
    <row r="177">
      <c r="A177" s="6" t="n"/>
      <c r="B177" s="6" t="n"/>
      <c r="C177" s="6" t="n"/>
      <c r="D177" s="6" t="n"/>
      <c r="E177" s="8" t="n"/>
      <c r="F177" s="6" t="n"/>
      <c r="G177" s="8">
        <f>IF(OR(E177="",F177=""),"",EDATE(E177,F177))</f>
        <v/>
      </c>
      <c r="H177" s="6">
        <f>IF(G177="","",G177-TODAY())</f>
        <v/>
      </c>
      <c r="I177" s="6">
        <f>IF(A177="","",IF(E177="","keine Prüfung erfasst",IF(H177&lt;0,"überfällig",IF(H177&lt;=30,"fällig in 30 Tagen","aktuell"))))</f>
        <v/>
      </c>
      <c r="J177" s="6">
        <f>IF(A177="","",COUNTIFS(Mängelverfolgung!$A$2:$A$300,A177,Mängelverfolgung!$J$2:$J$300,"&lt;&gt;erledigt",Mängelverfolgung!$D$2:$D$300,"&lt;&gt;"))</f>
        <v/>
      </c>
      <c r="K177" s="6" t="n"/>
    </row>
    <row r="178">
      <c r="A178" s="6" t="n"/>
      <c r="B178" s="6" t="n"/>
      <c r="C178" s="6" t="n"/>
      <c r="D178" s="6" t="n"/>
      <c r="E178" s="8" t="n"/>
      <c r="F178" s="6" t="n"/>
      <c r="G178" s="8">
        <f>IF(OR(E178="",F178=""),"",EDATE(E178,F178))</f>
        <v/>
      </c>
      <c r="H178" s="6">
        <f>IF(G178="","",G178-TODAY())</f>
        <v/>
      </c>
      <c r="I178" s="6">
        <f>IF(A178="","",IF(E178="","keine Prüfung erfasst",IF(H178&lt;0,"überfällig",IF(H178&lt;=30,"fällig in 30 Tagen","aktuell"))))</f>
        <v/>
      </c>
      <c r="J178" s="6">
        <f>IF(A178="","",COUNTIFS(Mängelverfolgung!$A$2:$A$300,A178,Mängelverfolgung!$J$2:$J$300,"&lt;&gt;erledigt",Mängelverfolgung!$D$2:$D$300,"&lt;&gt;"))</f>
        <v/>
      </c>
      <c r="K178" s="6" t="n"/>
    </row>
    <row r="179">
      <c r="A179" s="6" t="n"/>
      <c r="B179" s="6" t="n"/>
      <c r="C179" s="6" t="n"/>
      <c r="D179" s="6" t="n"/>
      <c r="E179" s="8" t="n"/>
      <c r="F179" s="6" t="n"/>
      <c r="G179" s="8">
        <f>IF(OR(E179="",F179=""),"",EDATE(E179,F179))</f>
        <v/>
      </c>
      <c r="H179" s="6">
        <f>IF(G179="","",G179-TODAY())</f>
        <v/>
      </c>
      <c r="I179" s="6">
        <f>IF(A179="","",IF(E179="","keine Prüfung erfasst",IF(H179&lt;0,"überfällig",IF(H179&lt;=30,"fällig in 30 Tagen","aktuell"))))</f>
        <v/>
      </c>
      <c r="J179" s="6">
        <f>IF(A179="","",COUNTIFS(Mängelverfolgung!$A$2:$A$300,A179,Mängelverfolgung!$J$2:$J$300,"&lt;&gt;erledigt",Mängelverfolgung!$D$2:$D$300,"&lt;&gt;"))</f>
        <v/>
      </c>
      <c r="K179" s="6" t="n"/>
    </row>
    <row r="180">
      <c r="A180" s="6" t="n"/>
      <c r="B180" s="6" t="n"/>
      <c r="C180" s="6" t="n"/>
      <c r="D180" s="6" t="n"/>
      <c r="E180" s="8" t="n"/>
      <c r="F180" s="6" t="n"/>
      <c r="G180" s="8">
        <f>IF(OR(E180="",F180=""),"",EDATE(E180,F180))</f>
        <v/>
      </c>
      <c r="H180" s="6">
        <f>IF(G180="","",G180-TODAY())</f>
        <v/>
      </c>
      <c r="I180" s="6">
        <f>IF(A180="","",IF(E180="","keine Prüfung erfasst",IF(H180&lt;0,"überfällig",IF(H180&lt;=30,"fällig in 30 Tagen","aktuell"))))</f>
        <v/>
      </c>
      <c r="J180" s="6">
        <f>IF(A180="","",COUNTIFS(Mängelverfolgung!$A$2:$A$300,A180,Mängelverfolgung!$J$2:$J$300,"&lt;&gt;erledigt",Mängelverfolgung!$D$2:$D$300,"&lt;&gt;"))</f>
        <v/>
      </c>
      <c r="K180" s="6" t="n"/>
    </row>
    <row r="181">
      <c r="A181" s="6" t="n"/>
      <c r="B181" s="6" t="n"/>
      <c r="C181" s="6" t="n"/>
      <c r="D181" s="6" t="n"/>
      <c r="E181" s="8" t="n"/>
      <c r="F181" s="6" t="n"/>
      <c r="G181" s="8">
        <f>IF(OR(E181="",F181=""),"",EDATE(E181,F181))</f>
        <v/>
      </c>
      <c r="H181" s="6">
        <f>IF(G181="","",G181-TODAY())</f>
        <v/>
      </c>
      <c r="I181" s="6">
        <f>IF(A181="","",IF(E181="","keine Prüfung erfasst",IF(H181&lt;0,"überfällig",IF(H181&lt;=30,"fällig in 30 Tagen","aktuell"))))</f>
        <v/>
      </c>
      <c r="J181" s="6">
        <f>IF(A181="","",COUNTIFS(Mängelverfolgung!$A$2:$A$300,A181,Mängelverfolgung!$J$2:$J$300,"&lt;&gt;erledigt",Mängelverfolgung!$D$2:$D$300,"&lt;&gt;"))</f>
        <v/>
      </c>
      <c r="K181" s="6" t="n"/>
    </row>
    <row r="182">
      <c r="A182" s="6" t="n"/>
      <c r="B182" s="6" t="n"/>
      <c r="C182" s="6" t="n"/>
      <c r="D182" s="6" t="n"/>
      <c r="E182" s="8" t="n"/>
      <c r="F182" s="6" t="n"/>
      <c r="G182" s="8">
        <f>IF(OR(E182="",F182=""),"",EDATE(E182,F182))</f>
        <v/>
      </c>
      <c r="H182" s="6">
        <f>IF(G182="","",G182-TODAY())</f>
        <v/>
      </c>
      <c r="I182" s="6">
        <f>IF(A182="","",IF(E182="","keine Prüfung erfasst",IF(H182&lt;0,"überfällig",IF(H182&lt;=30,"fällig in 30 Tagen","aktuell"))))</f>
        <v/>
      </c>
      <c r="J182" s="6">
        <f>IF(A182="","",COUNTIFS(Mängelverfolgung!$A$2:$A$300,A182,Mängelverfolgung!$J$2:$J$300,"&lt;&gt;erledigt",Mängelverfolgung!$D$2:$D$300,"&lt;&gt;"))</f>
        <v/>
      </c>
      <c r="K182" s="6" t="n"/>
    </row>
    <row r="183">
      <c r="A183" s="6" t="n"/>
      <c r="B183" s="6" t="n"/>
      <c r="C183" s="6" t="n"/>
      <c r="D183" s="6" t="n"/>
      <c r="E183" s="8" t="n"/>
      <c r="F183" s="6" t="n"/>
      <c r="G183" s="8">
        <f>IF(OR(E183="",F183=""),"",EDATE(E183,F183))</f>
        <v/>
      </c>
      <c r="H183" s="6">
        <f>IF(G183="","",G183-TODAY())</f>
        <v/>
      </c>
      <c r="I183" s="6">
        <f>IF(A183="","",IF(E183="","keine Prüfung erfasst",IF(H183&lt;0,"überfällig",IF(H183&lt;=30,"fällig in 30 Tagen","aktuell"))))</f>
        <v/>
      </c>
      <c r="J183" s="6">
        <f>IF(A183="","",COUNTIFS(Mängelverfolgung!$A$2:$A$300,A183,Mängelverfolgung!$J$2:$J$300,"&lt;&gt;erledigt",Mängelverfolgung!$D$2:$D$300,"&lt;&gt;"))</f>
        <v/>
      </c>
      <c r="K183" s="6" t="n"/>
    </row>
    <row r="184">
      <c r="A184" s="6" t="n"/>
      <c r="B184" s="6" t="n"/>
      <c r="C184" s="6" t="n"/>
      <c r="D184" s="6" t="n"/>
      <c r="E184" s="8" t="n"/>
      <c r="F184" s="6" t="n"/>
      <c r="G184" s="8">
        <f>IF(OR(E184="",F184=""),"",EDATE(E184,F184))</f>
        <v/>
      </c>
      <c r="H184" s="6">
        <f>IF(G184="","",G184-TODAY())</f>
        <v/>
      </c>
      <c r="I184" s="6">
        <f>IF(A184="","",IF(E184="","keine Prüfung erfasst",IF(H184&lt;0,"überfällig",IF(H184&lt;=30,"fällig in 30 Tagen","aktuell"))))</f>
        <v/>
      </c>
      <c r="J184" s="6">
        <f>IF(A184="","",COUNTIFS(Mängelverfolgung!$A$2:$A$300,A184,Mängelverfolgung!$J$2:$J$300,"&lt;&gt;erledigt",Mängelverfolgung!$D$2:$D$300,"&lt;&gt;"))</f>
        <v/>
      </c>
      <c r="K184" s="6" t="n"/>
    </row>
    <row r="185">
      <c r="A185" s="6" t="n"/>
      <c r="B185" s="6" t="n"/>
      <c r="C185" s="6" t="n"/>
      <c r="D185" s="6" t="n"/>
      <c r="E185" s="8" t="n"/>
      <c r="F185" s="6" t="n"/>
      <c r="G185" s="8">
        <f>IF(OR(E185="",F185=""),"",EDATE(E185,F185))</f>
        <v/>
      </c>
      <c r="H185" s="6">
        <f>IF(G185="","",G185-TODAY())</f>
        <v/>
      </c>
      <c r="I185" s="6">
        <f>IF(A185="","",IF(E185="","keine Prüfung erfasst",IF(H185&lt;0,"überfällig",IF(H185&lt;=30,"fällig in 30 Tagen","aktuell"))))</f>
        <v/>
      </c>
      <c r="J185" s="6">
        <f>IF(A185="","",COUNTIFS(Mängelverfolgung!$A$2:$A$300,A185,Mängelverfolgung!$J$2:$J$300,"&lt;&gt;erledigt",Mängelverfolgung!$D$2:$D$300,"&lt;&gt;"))</f>
        <v/>
      </c>
      <c r="K185" s="6" t="n"/>
    </row>
    <row r="186">
      <c r="A186" s="6" t="n"/>
      <c r="B186" s="6" t="n"/>
      <c r="C186" s="6" t="n"/>
      <c r="D186" s="6" t="n"/>
      <c r="E186" s="8" t="n"/>
      <c r="F186" s="6" t="n"/>
      <c r="G186" s="8">
        <f>IF(OR(E186="",F186=""),"",EDATE(E186,F186))</f>
        <v/>
      </c>
      <c r="H186" s="6">
        <f>IF(G186="","",G186-TODAY())</f>
        <v/>
      </c>
      <c r="I186" s="6">
        <f>IF(A186="","",IF(E186="","keine Prüfung erfasst",IF(H186&lt;0,"überfällig",IF(H186&lt;=30,"fällig in 30 Tagen","aktuell"))))</f>
        <v/>
      </c>
      <c r="J186" s="6">
        <f>IF(A186="","",COUNTIFS(Mängelverfolgung!$A$2:$A$300,A186,Mängelverfolgung!$J$2:$J$300,"&lt;&gt;erledigt",Mängelverfolgung!$D$2:$D$300,"&lt;&gt;"))</f>
        <v/>
      </c>
      <c r="K186" s="6" t="n"/>
    </row>
    <row r="187">
      <c r="A187" s="6" t="n"/>
      <c r="B187" s="6" t="n"/>
      <c r="C187" s="6" t="n"/>
      <c r="D187" s="6" t="n"/>
      <c r="E187" s="8" t="n"/>
      <c r="F187" s="6" t="n"/>
      <c r="G187" s="8">
        <f>IF(OR(E187="",F187=""),"",EDATE(E187,F187))</f>
        <v/>
      </c>
      <c r="H187" s="6">
        <f>IF(G187="","",G187-TODAY())</f>
        <v/>
      </c>
      <c r="I187" s="6">
        <f>IF(A187="","",IF(E187="","keine Prüfung erfasst",IF(H187&lt;0,"überfällig",IF(H187&lt;=30,"fällig in 30 Tagen","aktuell"))))</f>
        <v/>
      </c>
      <c r="J187" s="6">
        <f>IF(A187="","",COUNTIFS(Mängelverfolgung!$A$2:$A$300,A187,Mängelverfolgung!$J$2:$J$300,"&lt;&gt;erledigt",Mängelverfolgung!$D$2:$D$300,"&lt;&gt;"))</f>
        <v/>
      </c>
      <c r="K187" s="6" t="n"/>
    </row>
    <row r="188">
      <c r="A188" s="6" t="n"/>
      <c r="B188" s="6" t="n"/>
      <c r="C188" s="6" t="n"/>
      <c r="D188" s="6" t="n"/>
      <c r="E188" s="8" t="n"/>
      <c r="F188" s="6" t="n"/>
      <c r="G188" s="8">
        <f>IF(OR(E188="",F188=""),"",EDATE(E188,F188))</f>
        <v/>
      </c>
      <c r="H188" s="6">
        <f>IF(G188="","",G188-TODAY())</f>
        <v/>
      </c>
      <c r="I188" s="6">
        <f>IF(A188="","",IF(E188="","keine Prüfung erfasst",IF(H188&lt;0,"überfällig",IF(H188&lt;=30,"fällig in 30 Tagen","aktuell"))))</f>
        <v/>
      </c>
      <c r="J188" s="6">
        <f>IF(A188="","",COUNTIFS(Mängelverfolgung!$A$2:$A$300,A188,Mängelverfolgung!$J$2:$J$300,"&lt;&gt;erledigt",Mängelverfolgung!$D$2:$D$300,"&lt;&gt;"))</f>
        <v/>
      </c>
      <c r="K188" s="6" t="n"/>
    </row>
    <row r="189">
      <c r="A189" s="6" t="n"/>
      <c r="B189" s="6" t="n"/>
      <c r="C189" s="6" t="n"/>
      <c r="D189" s="6" t="n"/>
      <c r="E189" s="8" t="n"/>
      <c r="F189" s="6" t="n"/>
      <c r="G189" s="8">
        <f>IF(OR(E189="",F189=""),"",EDATE(E189,F189))</f>
        <v/>
      </c>
      <c r="H189" s="6">
        <f>IF(G189="","",G189-TODAY())</f>
        <v/>
      </c>
      <c r="I189" s="6">
        <f>IF(A189="","",IF(E189="","keine Prüfung erfasst",IF(H189&lt;0,"überfällig",IF(H189&lt;=30,"fällig in 30 Tagen","aktuell"))))</f>
        <v/>
      </c>
      <c r="J189" s="6">
        <f>IF(A189="","",COUNTIFS(Mängelverfolgung!$A$2:$A$300,A189,Mängelverfolgung!$J$2:$J$300,"&lt;&gt;erledigt",Mängelverfolgung!$D$2:$D$300,"&lt;&gt;"))</f>
        <v/>
      </c>
      <c r="K189" s="6" t="n"/>
    </row>
    <row r="190">
      <c r="A190" s="6" t="n"/>
      <c r="B190" s="6" t="n"/>
      <c r="C190" s="6" t="n"/>
      <c r="D190" s="6" t="n"/>
      <c r="E190" s="8" t="n"/>
      <c r="F190" s="6" t="n"/>
      <c r="G190" s="8">
        <f>IF(OR(E190="",F190=""),"",EDATE(E190,F190))</f>
        <v/>
      </c>
      <c r="H190" s="6">
        <f>IF(G190="","",G190-TODAY())</f>
        <v/>
      </c>
      <c r="I190" s="6">
        <f>IF(A190="","",IF(E190="","keine Prüfung erfasst",IF(H190&lt;0,"überfällig",IF(H190&lt;=30,"fällig in 30 Tagen","aktuell"))))</f>
        <v/>
      </c>
      <c r="J190" s="6">
        <f>IF(A190="","",COUNTIFS(Mängelverfolgung!$A$2:$A$300,A190,Mängelverfolgung!$J$2:$J$300,"&lt;&gt;erledigt",Mängelverfolgung!$D$2:$D$300,"&lt;&gt;"))</f>
        <v/>
      </c>
      <c r="K190" s="6" t="n"/>
    </row>
    <row r="191">
      <c r="A191" s="6" t="n"/>
      <c r="B191" s="6" t="n"/>
      <c r="C191" s="6" t="n"/>
      <c r="D191" s="6" t="n"/>
      <c r="E191" s="8" t="n"/>
      <c r="F191" s="6" t="n"/>
      <c r="G191" s="8">
        <f>IF(OR(E191="",F191=""),"",EDATE(E191,F191))</f>
        <v/>
      </c>
      <c r="H191" s="6">
        <f>IF(G191="","",G191-TODAY())</f>
        <v/>
      </c>
      <c r="I191" s="6">
        <f>IF(A191="","",IF(E191="","keine Prüfung erfasst",IF(H191&lt;0,"überfällig",IF(H191&lt;=30,"fällig in 30 Tagen","aktuell"))))</f>
        <v/>
      </c>
      <c r="J191" s="6">
        <f>IF(A191="","",COUNTIFS(Mängelverfolgung!$A$2:$A$300,A191,Mängelverfolgung!$J$2:$J$300,"&lt;&gt;erledigt",Mängelverfolgung!$D$2:$D$300,"&lt;&gt;"))</f>
        <v/>
      </c>
      <c r="K191" s="6" t="n"/>
    </row>
    <row r="192">
      <c r="A192" s="6" t="n"/>
      <c r="B192" s="6" t="n"/>
      <c r="C192" s="6" t="n"/>
      <c r="D192" s="6" t="n"/>
      <c r="E192" s="8" t="n"/>
      <c r="F192" s="6" t="n"/>
      <c r="G192" s="8">
        <f>IF(OR(E192="",F192=""),"",EDATE(E192,F192))</f>
        <v/>
      </c>
      <c r="H192" s="6">
        <f>IF(G192="","",G192-TODAY())</f>
        <v/>
      </c>
      <c r="I192" s="6">
        <f>IF(A192="","",IF(E192="","keine Prüfung erfasst",IF(H192&lt;0,"überfällig",IF(H192&lt;=30,"fällig in 30 Tagen","aktuell"))))</f>
        <v/>
      </c>
      <c r="J192" s="6">
        <f>IF(A192="","",COUNTIFS(Mängelverfolgung!$A$2:$A$300,A192,Mängelverfolgung!$J$2:$J$300,"&lt;&gt;erledigt",Mängelverfolgung!$D$2:$D$300,"&lt;&gt;"))</f>
        <v/>
      </c>
      <c r="K192" s="6" t="n"/>
    </row>
    <row r="193">
      <c r="A193" s="6" t="n"/>
      <c r="B193" s="6" t="n"/>
      <c r="C193" s="6" t="n"/>
      <c r="D193" s="6" t="n"/>
      <c r="E193" s="8" t="n"/>
      <c r="F193" s="6" t="n"/>
      <c r="G193" s="8">
        <f>IF(OR(E193="",F193=""),"",EDATE(E193,F193))</f>
        <v/>
      </c>
      <c r="H193" s="6">
        <f>IF(G193="","",G193-TODAY())</f>
        <v/>
      </c>
      <c r="I193" s="6">
        <f>IF(A193="","",IF(E193="","keine Prüfung erfasst",IF(H193&lt;0,"überfällig",IF(H193&lt;=30,"fällig in 30 Tagen","aktuell"))))</f>
        <v/>
      </c>
      <c r="J193" s="6">
        <f>IF(A193="","",COUNTIFS(Mängelverfolgung!$A$2:$A$300,A193,Mängelverfolgung!$J$2:$J$300,"&lt;&gt;erledigt",Mängelverfolgung!$D$2:$D$300,"&lt;&gt;"))</f>
        <v/>
      </c>
      <c r="K193" s="6" t="n"/>
    </row>
    <row r="194">
      <c r="A194" s="6" t="n"/>
      <c r="B194" s="6" t="n"/>
      <c r="C194" s="6" t="n"/>
      <c r="D194" s="6" t="n"/>
      <c r="E194" s="8" t="n"/>
      <c r="F194" s="6" t="n"/>
      <c r="G194" s="8">
        <f>IF(OR(E194="",F194=""),"",EDATE(E194,F194))</f>
        <v/>
      </c>
      <c r="H194" s="6">
        <f>IF(G194="","",G194-TODAY())</f>
        <v/>
      </c>
      <c r="I194" s="6">
        <f>IF(A194="","",IF(E194="","keine Prüfung erfasst",IF(H194&lt;0,"überfällig",IF(H194&lt;=30,"fällig in 30 Tagen","aktuell"))))</f>
        <v/>
      </c>
      <c r="J194" s="6">
        <f>IF(A194="","",COUNTIFS(Mängelverfolgung!$A$2:$A$300,A194,Mängelverfolgung!$J$2:$J$300,"&lt;&gt;erledigt",Mängelverfolgung!$D$2:$D$300,"&lt;&gt;"))</f>
        <v/>
      </c>
      <c r="K194" s="6" t="n"/>
    </row>
    <row r="195">
      <c r="A195" s="6" t="n"/>
      <c r="B195" s="6" t="n"/>
      <c r="C195" s="6" t="n"/>
      <c r="D195" s="6" t="n"/>
      <c r="E195" s="8" t="n"/>
      <c r="F195" s="6" t="n"/>
      <c r="G195" s="8">
        <f>IF(OR(E195="",F195=""),"",EDATE(E195,F195))</f>
        <v/>
      </c>
      <c r="H195" s="6">
        <f>IF(G195="","",G195-TODAY())</f>
        <v/>
      </c>
      <c r="I195" s="6">
        <f>IF(A195="","",IF(E195="","keine Prüfung erfasst",IF(H195&lt;0,"überfällig",IF(H195&lt;=30,"fällig in 30 Tagen","aktuell"))))</f>
        <v/>
      </c>
      <c r="J195" s="6">
        <f>IF(A195="","",COUNTIFS(Mängelverfolgung!$A$2:$A$300,A195,Mängelverfolgung!$J$2:$J$300,"&lt;&gt;erledigt",Mängelverfolgung!$D$2:$D$300,"&lt;&gt;"))</f>
        <v/>
      </c>
      <c r="K195" s="6" t="n"/>
    </row>
    <row r="196">
      <c r="A196" s="6" t="n"/>
      <c r="B196" s="6" t="n"/>
      <c r="C196" s="6" t="n"/>
      <c r="D196" s="6" t="n"/>
      <c r="E196" s="8" t="n"/>
      <c r="F196" s="6" t="n"/>
      <c r="G196" s="8">
        <f>IF(OR(E196="",F196=""),"",EDATE(E196,F196))</f>
        <v/>
      </c>
      <c r="H196" s="6">
        <f>IF(G196="","",G196-TODAY())</f>
        <v/>
      </c>
      <c r="I196" s="6">
        <f>IF(A196="","",IF(E196="","keine Prüfung erfasst",IF(H196&lt;0,"überfällig",IF(H196&lt;=30,"fällig in 30 Tagen","aktuell"))))</f>
        <v/>
      </c>
      <c r="J196" s="6">
        <f>IF(A196="","",COUNTIFS(Mängelverfolgung!$A$2:$A$300,A196,Mängelverfolgung!$J$2:$J$300,"&lt;&gt;erledigt",Mängelverfolgung!$D$2:$D$300,"&lt;&gt;"))</f>
        <v/>
      </c>
      <c r="K196" s="6" t="n"/>
    </row>
    <row r="197">
      <c r="A197" s="6" t="n"/>
      <c r="B197" s="6" t="n"/>
      <c r="C197" s="6" t="n"/>
      <c r="D197" s="6" t="n"/>
      <c r="E197" s="8" t="n"/>
      <c r="F197" s="6" t="n"/>
      <c r="G197" s="8">
        <f>IF(OR(E197="",F197=""),"",EDATE(E197,F197))</f>
        <v/>
      </c>
      <c r="H197" s="6">
        <f>IF(G197="","",G197-TODAY())</f>
        <v/>
      </c>
      <c r="I197" s="6">
        <f>IF(A197="","",IF(E197="","keine Prüfung erfasst",IF(H197&lt;0,"überfällig",IF(H197&lt;=30,"fällig in 30 Tagen","aktuell"))))</f>
        <v/>
      </c>
      <c r="J197" s="6">
        <f>IF(A197="","",COUNTIFS(Mängelverfolgung!$A$2:$A$300,A197,Mängelverfolgung!$J$2:$J$300,"&lt;&gt;erledigt",Mängelverfolgung!$D$2:$D$300,"&lt;&gt;"))</f>
        <v/>
      </c>
      <c r="K197" s="6" t="n"/>
    </row>
    <row r="198">
      <c r="A198" s="6" t="n"/>
      <c r="B198" s="6" t="n"/>
      <c r="C198" s="6" t="n"/>
      <c r="D198" s="6" t="n"/>
      <c r="E198" s="8" t="n"/>
      <c r="F198" s="6" t="n"/>
      <c r="G198" s="8">
        <f>IF(OR(E198="",F198=""),"",EDATE(E198,F198))</f>
        <v/>
      </c>
      <c r="H198" s="6">
        <f>IF(G198="","",G198-TODAY())</f>
        <v/>
      </c>
      <c r="I198" s="6">
        <f>IF(A198="","",IF(E198="","keine Prüfung erfasst",IF(H198&lt;0,"überfällig",IF(H198&lt;=30,"fällig in 30 Tagen","aktuell"))))</f>
        <v/>
      </c>
      <c r="J198" s="6">
        <f>IF(A198="","",COUNTIFS(Mängelverfolgung!$A$2:$A$300,A198,Mängelverfolgung!$J$2:$J$300,"&lt;&gt;erledigt",Mängelverfolgung!$D$2:$D$300,"&lt;&gt;"))</f>
        <v/>
      </c>
      <c r="K198" s="6" t="n"/>
    </row>
    <row r="199">
      <c r="A199" s="6" t="n"/>
      <c r="B199" s="6" t="n"/>
      <c r="C199" s="6" t="n"/>
      <c r="D199" s="6" t="n"/>
      <c r="E199" s="8" t="n"/>
      <c r="F199" s="6" t="n"/>
      <c r="G199" s="8">
        <f>IF(OR(E199="",F199=""),"",EDATE(E199,F199))</f>
        <v/>
      </c>
      <c r="H199" s="6">
        <f>IF(G199="","",G199-TODAY())</f>
        <v/>
      </c>
      <c r="I199" s="6">
        <f>IF(A199="","",IF(E199="","keine Prüfung erfasst",IF(H199&lt;0,"überfällig",IF(H199&lt;=30,"fällig in 30 Tagen","aktuell"))))</f>
        <v/>
      </c>
      <c r="J199" s="6">
        <f>IF(A199="","",COUNTIFS(Mängelverfolgung!$A$2:$A$300,A199,Mängelverfolgung!$J$2:$J$300,"&lt;&gt;erledigt",Mängelverfolgung!$D$2:$D$300,"&lt;&gt;"))</f>
        <v/>
      </c>
      <c r="K199" s="6" t="n"/>
    </row>
    <row r="200">
      <c r="A200" s="6" t="n"/>
      <c r="B200" s="6" t="n"/>
      <c r="C200" s="6" t="n"/>
      <c r="D200" s="6" t="n"/>
      <c r="E200" s="8" t="n"/>
      <c r="F200" s="6" t="n"/>
      <c r="G200" s="8">
        <f>IF(OR(E200="",F200=""),"",EDATE(E200,F200))</f>
        <v/>
      </c>
      <c r="H200" s="6">
        <f>IF(G200="","",G200-TODAY())</f>
        <v/>
      </c>
      <c r="I200" s="6">
        <f>IF(A200="","",IF(E200="","keine Prüfung erfasst",IF(H200&lt;0,"überfällig",IF(H200&lt;=30,"fällig in 30 Tagen","aktuell"))))</f>
        <v/>
      </c>
      <c r="J200" s="6">
        <f>IF(A200="","",COUNTIFS(Mängelverfolgung!$A$2:$A$300,A200,Mängelverfolgung!$J$2:$J$300,"&lt;&gt;erledigt",Mängelverfolgung!$D$2:$D$300,"&lt;&gt;"))</f>
        <v/>
      </c>
      <c r="K200" s="6" t="n"/>
    </row>
  </sheetData>
  <autoFilter ref="A1:K200"/>
  <conditionalFormatting sqref="A2:K200">
    <cfRule type="expression" priority="1" dxfId="0">
      <formula>OR($I2="überfällig",$I2="keine Prüfung erfasst")</formula>
    </cfRule>
  </conditionalFormatting>
  <conditionalFormatting sqref="I2:I200">
    <cfRule type="expression" priority="2" dxfId="1">
      <formula>$I2="fällig in 30 Tagen"</formula>
    </cfRule>
    <cfRule type="expression" priority="3" dxfId="2">
      <formula>$I2="aktuell"</formula>
    </cfRule>
  </conditionalFormatting>
  <conditionalFormatting sqref="J2:J200">
    <cfRule type="expression" priority="4" dxfId="3">
      <formula>AND(ISNUMBER($J2),$J2&gt;0)</formula>
    </cfRule>
  </conditionalFormatting>
  <dataValidations count="2">
    <dataValidation sqref="C2:C200" showDropDown="0" showInputMessage="0" showErrorMessage="0" allowBlank="1" type="list">
      <formula1>"Pkw,Transporter,Lkw,Anhänger,Sonderfahrzeug"</formula1>
    </dataValidation>
    <dataValidation sqref="F2:F200" showDropDown="0" showInputMessage="0" showErrorMessage="0" allowBlank="1" error="Höchstens zwölf Monate (DGUV Grundsatz 314-003)." type="whole" operator="between">
      <formula1>1</formula1>
      <formula2>12</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Cloudkasten GmbH</dc:creator>
  <dc:title xmlns:dc="http://purl.org/dc/elements/1.1/">UVV-Prüfprotokoll für Fahrzeuge</dc:title>
  <dcterms:created xmlns:dcterms="http://purl.org/dc/terms/" xmlns:xsi="http://www.w3.org/2001/XMLSchema-instance" xsi:type="dcterms:W3CDTF">2026-09-28T00:00:00Z</dcterms:created>
  <dcterms:modified xmlns:dcterms="http://purl.org/dc/terms/" xmlns:xsi="http://www.w3.org/2001/XMLSchema-instance" xsi:type="dcterms:W3CDTF">2026-09-28T21:10:43Z</dcterms:modified>
</cp:coreProperties>
</file>